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1340" windowHeight="5985" tabRatio="873"/>
  </bookViews>
  <sheets>
    <sheet name="Basic Functions" sheetId="14" r:id="rId1"/>
    <sheet name="Sale" sheetId="13" r:id="rId2"/>
    <sheet name="Sale ANSWERS" sheetId="12" r:id="rId3"/>
  </sheets>
  <definedNames>
    <definedName name="Grades" localSheetId="0">'Basic Functions'!$F$6:$G$12</definedName>
    <definedName name="Grades">#REF!</definedName>
  </definedNames>
  <calcPr calcId="125725"/>
</workbook>
</file>

<file path=xl/calcChain.xml><?xml version="1.0" encoding="utf-8"?>
<calcChain xmlns="http://schemas.openxmlformats.org/spreadsheetml/2006/main">
  <c r="J62" i="14"/>
  <c r="I30"/>
  <c r="J50"/>
  <c r="J52"/>
  <c r="J54"/>
  <c r="J56"/>
  <c r="J58"/>
  <c r="J60"/>
  <c r="J46"/>
  <c r="J48"/>
  <c r="K44"/>
  <c r="E67"/>
  <c r="E68"/>
  <c r="E70"/>
  <c r="I46"/>
  <c r="I16"/>
  <c r="H16"/>
  <c r="E49" i="12"/>
  <c r="D43" i="13"/>
  <c r="D46"/>
  <c r="F26"/>
  <c r="F24"/>
  <c r="F22"/>
  <c r="F21"/>
  <c r="F14"/>
  <c r="G12"/>
  <c r="C12"/>
  <c r="B12" i="12"/>
  <c r="E26"/>
  <c r="F12"/>
  <c r="E21"/>
  <c r="E22"/>
  <c r="E24"/>
  <c r="I18" i="14"/>
  <c r="I32"/>
  <c r="I31"/>
  <c r="I29"/>
  <c r="I28"/>
  <c r="I27"/>
  <c r="I26"/>
  <c r="I25"/>
  <c r="I24"/>
  <c r="I23"/>
  <c r="I22"/>
  <c r="I21"/>
  <c r="I20"/>
  <c r="I19"/>
  <c r="C12" i="12"/>
  <c r="C43"/>
  <c r="C46"/>
  <c r="C49" i="13"/>
  <c r="E49"/>
  <c r="J14" i="14"/>
  <c r="E66"/>
</calcChain>
</file>

<file path=xl/comments1.xml><?xml version="1.0" encoding="utf-8"?>
<comments xmlns="http://schemas.openxmlformats.org/spreadsheetml/2006/main">
  <authors>
    <author>MS</author>
  </authors>
  <commentList>
    <comment ref="B12" authorId="0">
      <text>
        <r>
          <rPr>
            <sz val="8"/>
            <color indexed="81"/>
            <rFont val="Tahoma"/>
            <family val="2"/>
          </rPr>
          <t xml:space="preserve">You need a formula here
</t>
        </r>
      </text>
    </comment>
    <comment ref="F12" authorId="0">
      <text>
        <r>
          <rPr>
            <sz val="8"/>
            <color indexed="81"/>
            <rFont val="Tahoma"/>
            <family val="2"/>
          </rPr>
          <t>You need a formula here</t>
        </r>
      </text>
    </comment>
    <comment ref="E14" authorId="0">
      <text>
        <r>
          <rPr>
            <sz val="8"/>
            <color indexed="81"/>
            <rFont val="Tahoma"/>
            <family val="2"/>
          </rPr>
          <t xml:space="preserve">Who sold the most- Sean or Jane?
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>
      <text>
        <r>
          <rPr>
            <sz val="8"/>
            <color indexed="81"/>
            <rFont val="Tahoma"/>
            <family val="2"/>
          </rPr>
          <t>You need a formula here</t>
        </r>
      </text>
    </comment>
    <comment ref="E22" authorId="0">
      <text>
        <r>
          <rPr>
            <sz val="8"/>
            <color indexed="81"/>
            <rFont val="Tahoma"/>
            <family val="2"/>
          </rPr>
          <t>You need a formula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4" authorId="0">
      <text>
        <r>
          <rPr>
            <sz val="8"/>
            <color indexed="81"/>
            <rFont val="Tahoma"/>
            <family val="2"/>
          </rPr>
          <t>You need a formula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>
      <text>
        <r>
          <rPr>
            <sz val="8"/>
            <color indexed="81"/>
            <rFont val="Tahoma"/>
            <family val="2"/>
          </rPr>
          <t>You need a formula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0">
      <text>
        <r>
          <rPr>
            <sz val="8"/>
            <color indexed="81"/>
            <rFont val="Tahoma"/>
            <family val="2"/>
          </rPr>
          <t>total all numbers above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sz val="8"/>
            <color indexed="81"/>
            <rFont val="Tahoma"/>
            <family val="2"/>
          </rPr>
          <t>total all numbers above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MS</author>
    <author>MSarwar</author>
  </authors>
  <commentList>
    <comment ref="B12" authorId="0">
      <text>
        <r>
          <rPr>
            <sz val="8"/>
            <color indexed="81"/>
            <rFont val="Tahoma"/>
            <family val="2"/>
          </rPr>
          <t xml:space="preserve">You need a formula here
</t>
        </r>
      </text>
    </comment>
    <comment ref="F12" authorId="0">
      <text>
        <r>
          <rPr>
            <sz val="8"/>
            <color indexed="81"/>
            <rFont val="Tahoma"/>
            <family val="2"/>
          </rPr>
          <t>You need a formula here</t>
        </r>
      </text>
    </comment>
    <comment ref="E14" authorId="0">
      <text>
        <r>
          <rPr>
            <sz val="8"/>
            <color indexed="81"/>
            <rFont val="Tahoma"/>
            <family val="2"/>
          </rPr>
          <t xml:space="preserve">Who sold the most- Sean or Jane?
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>
      <text>
        <r>
          <rPr>
            <sz val="8"/>
            <color indexed="81"/>
            <rFont val="Tahoma"/>
            <family val="2"/>
          </rPr>
          <t>You need a formula here</t>
        </r>
      </text>
    </comment>
    <comment ref="E22" authorId="0">
      <text>
        <r>
          <rPr>
            <sz val="8"/>
            <color indexed="81"/>
            <rFont val="Tahoma"/>
            <family val="2"/>
          </rPr>
          <t>You need a formula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4" authorId="0">
      <text>
        <r>
          <rPr>
            <sz val="8"/>
            <color indexed="81"/>
            <rFont val="Tahoma"/>
            <family val="2"/>
          </rPr>
          <t>You need a formula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>
      <text>
        <r>
          <rPr>
            <sz val="8"/>
            <color indexed="81"/>
            <rFont val="Tahoma"/>
            <family val="2"/>
          </rPr>
          <t>You need a formula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0">
      <text>
        <r>
          <rPr>
            <sz val="8"/>
            <color indexed="81"/>
            <rFont val="Tahoma"/>
            <family val="2"/>
          </rPr>
          <t>total all numbers above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6" authorId="1">
      <text>
        <r>
          <rPr>
            <sz val="8"/>
            <color indexed="81"/>
            <rFont val="Tahoma"/>
            <family val="2"/>
          </rPr>
          <t xml:space="preserve">Total up cells </t>
        </r>
        <r>
          <rPr>
            <b/>
            <sz val="8"/>
            <color indexed="81"/>
            <rFont val="Tahoma"/>
            <family val="2"/>
          </rPr>
          <t>C35 to C42</t>
        </r>
        <r>
          <rPr>
            <sz val="8"/>
            <color indexed="81"/>
            <rFont val="Tahoma"/>
            <family val="2"/>
          </rPr>
          <t xml:space="preserve"> uisng the </t>
        </r>
        <r>
          <rPr>
            <b/>
            <sz val="8"/>
            <color indexed="81"/>
            <rFont val="Tahoma"/>
            <family val="2"/>
          </rPr>
          <t>autosum</t>
        </r>
      </text>
    </comment>
  </commentList>
</comments>
</file>

<file path=xl/sharedStrings.xml><?xml version="1.0" encoding="utf-8"?>
<sst xmlns="http://schemas.openxmlformats.org/spreadsheetml/2006/main" count="172" uniqueCount="112">
  <si>
    <t>A</t>
  </si>
  <si>
    <t>C</t>
  </si>
  <si>
    <t>ANSWER SHEET FOR TEACHER</t>
  </si>
  <si>
    <t>TASK 1</t>
  </si>
  <si>
    <t>Sean and Jane are doing a car boot sale and have priced up the following items.</t>
  </si>
  <si>
    <t>Sean</t>
  </si>
  <si>
    <t>Jane</t>
  </si>
  <si>
    <t>Toy car</t>
  </si>
  <si>
    <t>Doll house</t>
  </si>
  <si>
    <t>Computer game</t>
  </si>
  <si>
    <t>Racing bike</t>
  </si>
  <si>
    <t>Train set</t>
  </si>
  <si>
    <t>Monopoly game</t>
  </si>
  <si>
    <t>BMX bike</t>
  </si>
  <si>
    <t>Old coat</t>
  </si>
  <si>
    <t>Old football boots</t>
  </si>
  <si>
    <t>Video</t>
  </si>
  <si>
    <t>Total</t>
  </si>
  <si>
    <t>Who will get the most money if they sell everything?</t>
  </si>
  <si>
    <t>TASK 2</t>
  </si>
  <si>
    <t>They also have some CDs and DVDs to sell.</t>
  </si>
  <si>
    <t>Cost Each</t>
  </si>
  <si>
    <t>Number</t>
  </si>
  <si>
    <t>CDs</t>
  </si>
  <si>
    <t>DVDs</t>
  </si>
  <si>
    <t>How much will they make if they sell everything ?</t>
  </si>
  <si>
    <t>(all car boot sale items and the CD/DVDs)</t>
  </si>
  <si>
    <t>AUTOSUM TASK</t>
  </si>
  <si>
    <t>Find the total of this list of numbers</t>
  </si>
  <si>
    <t>Total =</t>
  </si>
  <si>
    <t xml:space="preserve">Total using Autosum = </t>
  </si>
  <si>
    <t>=B6+B7+B8+B9+B10</t>
  </si>
  <si>
    <t>=F6+F7+F8+F9+F10</t>
  </si>
  <si>
    <t>=C21*D21</t>
  </si>
  <si>
    <t>=C22*D22</t>
  </si>
  <si>
    <t>=E21+E22</t>
  </si>
  <si>
    <t>=C35+C36+C37+C38+C39+C40+C41+C42</t>
  </si>
  <si>
    <t>=SUM(C35:C42)</t>
  </si>
  <si>
    <t>Enter formulae in cells that have a red triangle</t>
  </si>
  <si>
    <t>Spreadsheet Operators</t>
  </si>
  <si>
    <t>1) Click on the cell you want to hold the answer in</t>
  </si>
  <si>
    <t xml:space="preserve">  </t>
  </si>
  <si>
    <t>Add</t>
  </si>
  <si>
    <t>+</t>
  </si>
  <si>
    <t>plus</t>
  </si>
  <si>
    <t xml:space="preserve">3) Enter the cell reference of  your first number </t>
  </si>
  <si>
    <t>Subtract</t>
  </si>
  <si>
    <t>-</t>
  </si>
  <si>
    <t>minus</t>
  </si>
  <si>
    <t>4) Enter the operator  i.e. add, subtract etc</t>
  </si>
  <si>
    <t>Multiply</t>
  </si>
  <si>
    <t>*</t>
  </si>
  <si>
    <t>star</t>
  </si>
  <si>
    <t xml:space="preserve">5) Enter the cell reference of your second number </t>
  </si>
  <si>
    <t>Divide</t>
  </si>
  <si>
    <t>/</t>
  </si>
  <si>
    <t>forward slash</t>
  </si>
  <si>
    <t>6) Click on 'Enter' on keyboard</t>
  </si>
  <si>
    <t>Number 1</t>
  </si>
  <si>
    <t>Do What ?</t>
  </si>
  <si>
    <t>Number 2</t>
  </si>
  <si>
    <t>Correct?</t>
  </si>
  <si>
    <t>/8</t>
  </si>
  <si>
    <t xml:space="preserve">Add </t>
  </si>
  <si>
    <t xml:space="preserve">Subtract </t>
  </si>
  <si>
    <t>Mulitply</t>
  </si>
  <si>
    <t xml:space="preserve">TASK 2    </t>
  </si>
  <si>
    <t xml:space="preserve">Work out the following by putting in the numbers into the cells </t>
  </si>
  <si>
    <t>Number 3</t>
  </si>
  <si>
    <t xml:space="preserve">1) Add 5 and 3 and 2 </t>
  </si>
  <si>
    <t>2) Add  10, 20 , 30</t>
  </si>
  <si>
    <t>3) Subtract 3 and  4 from 20</t>
  </si>
  <si>
    <t>4) Subtract 30 and 50 from 100</t>
  </si>
  <si>
    <t>5) Multipy 2 by 2 then by 2</t>
  </si>
  <si>
    <t>6) Multiply 10 by 2 then by 5</t>
  </si>
  <si>
    <t>7) Divide 100 by 2 then again by 2</t>
  </si>
  <si>
    <t>8) Divide 100 by 4 then again by 5</t>
  </si>
  <si>
    <t>Your Mark for TASK 1 is</t>
  </si>
  <si>
    <t>out of 8</t>
  </si>
  <si>
    <t>Your Mark for TASK 2 is</t>
  </si>
  <si>
    <t xml:space="preserve">Your total is </t>
  </si>
  <si>
    <t>out of 16</t>
  </si>
  <si>
    <t xml:space="preserve">Your grade is </t>
  </si>
  <si>
    <t>Grade Boundaries:</t>
  </si>
  <si>
    <t>Mark</t>
  </si>
  <si>
    <t>Grade</t>
  </si>
  <si>
    <t>F</t>
  </si>
  <si>
    <t>E</t>
  </si>
  <si>
    <t>D</t>
  </si>
  <si>
    <t>B</t>
  </si>
  <si>
    <t>A*</t>
  </si>
  <si>
    <r>
      <t>2) Enter the</t>
    </r>
    <r>
      <rPr>
        <b/>
        <sz val="11"/>
        <rFont val="Arial"/>
        <family val="2"/>
      </rPr>
      <t xml:space="preserve"> = </t>
    </r>
    <r>
      <rPr>
        <sz val="11"/>
        <rFont val="Arial"/>
        <family val="2"/>
      </rPr>
      <t>sign</t>
    </r>
  </si>
  <si>
    <t>=B12+F12+E24</t>
  </si>
  <si>
    <t>You have scored:</t>
  </si>
  <si>
    <t>out of 9</t>
  </si>
  <si>
    <t>Comment</t>
  </si>
  <si>
    <t>(B) Excellent, well done!</t>
  </si>
  <si>
    <t>(A) Wow, a Perfect score!</t>
  </si>
  <si>
    <t>(C) That's good, well done!</t>
  </si>
  <si>
    <t>(D) You did OK!</t>
  </si>
  <si>
    <t>(E) You need to try again!</t>
  </si>
  <si>
    <t>Example</t>
  </si>
  <si>
    <t>but this time, use three cells for your numbers 1, 2 and 3</t>
  </si>
  <si>
    <t>EXAMPLE) Subtract 2 and 9 from 16</t>
  </si>
  <si>
    <t>Enter functions in cells that have a red triangle only the rest of the spreadsheet is protected</t>
  </si>
  <si>
    <t>This spreadsheet is protected, only in the red boxes functions can be entered</t>
  </si>
  <si>
    <t>Work out the following  as a function, use Number 1 then Number 2</t>
  </si>
  <si>
    <t xml:space="preserve">function Answer </t>
  </si>
  <si>
    <t>then put the function which will calculate it in the Answer box provided</t>
  </si>
  <si>
    <t>You need to enter a function similar to task 1</t>
  </si>
  <si>
    <t>put your function in the yellow Answer box</t>
  </si>
  <si>
    <t>How to work out a function or calculation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</si>
</sst>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73">
    <font>
      <sz val="10"/>
      <name val="Arial"/>
    </font>
    <font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0"/>
      <name val="Arial"/>
      <family val="2"/>
    </font>
    <font>
      <b/>
      <sz val="12"/>
      <color indexed="16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2"/>
      <color indexed="16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62"/>
      <name val="Calibri"/>
      <family val="2"/>
    </font>
    <font>
      <b/>
      <sz val="10"/>
      <color indexed="2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16"/>
      <name val="Calibri"/>
      <family val="2"/>
    </font>
    <font>
      <sz val="9"/>
      <color indexed="9"/>
      <name val="Calibri"/>
      <family val="2"/>
    </font>
    <font>
      <b/>
      <sz val="9"/>
      <name val="Calibri"/>
      <family val="2"/>
    </font>
    <font>
      <b/>
      <sz val="11"/>
      <color indexed="63"/>
      <name val="Calibri"/>
      <family val="2"/>
    </font>
    <font>
      <b/>
      <sz val="10"/>
      <color indexed="63"/>
      <name val="Calibri"/>
      <family val="2"/>
    </font>
    <font>
      <sz val="9"/>
      <color indexed="10"/>
      <name val="Calibri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indexed="16"/>
      <name val="Arial"/>
      <family val="2"/>
    </font>
    <font>
      <b/>
      <i/>
      <sz val="9"/>
      <color indexed="16"/>
      <name val="Arial"/>
      <family val="2"/>
    </font>
    <font>
      <b/>
      <sz val="11"/>
      <color indexed="18"/>
      <name val="Arial"/>
      <family val="2"/>
    </font>
    <font>
      <b/>
      <sz val="16"/>
      <color indexed="18"/>
      <name val="Arial"/>
      <family val="2"/>
    </font>
    <font>
      <b/>
      <i/>
      <sz val="9"/>
      <color indexed="18"/>
      <name val="Arial"/>
      <family val="2"/>
    </font>
    <font>
      <b/>
      <sz val="16"/>
      <color indexed="20"/>
      <name val="Arial"/>
      <family val="2"/>
    </font>
    <font>
      <b/>
      <i/>
      <sz val="9"/>
      <color indexed="20"/>
      <name val="Arial"/>
      <family val="2"/>
    </font>
    <font>
      <b/>
      <sz val="11"/>
      <color indexed="17"/>
      <name val="Arial"/>
      <family val="2"/>
    </font>
    <font>
      <b/>
      <sz val="16"/>
      <color indexed="17"/>
      <name val="Arial"/>
      <family val="2"/>
    </font>
    <font>
      <b/>
      <i/>
      <sz val="9"/>
      <color indexed="17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color indexed="23"/>
      <name val="Tahoma"/>
      <family val="2"/>
    </font>
    <font>
      <b/>
      <sz val="9"/>
      <color indexed="10"/>
      <name val="Calibri"/>
      <family val="2"/>
    </font>
    <font>
      <b/>
      <sz val="9"/>
      <color indexed="63"/>
      <name val="Calibri"/>
      <family val="2"/>
    </font>
    <font>
      <sz val="9"/>
      <color indexed="10"/>
      <name val="Calibri"/>
      <family val="2"/>
    </font>
    <font>
      <b/>
      <sz val="9"/>
      <color indexed="9"/>
      <name val="Calibri"/>
      <family val="2"/>
    </font>
    <font>
      <b/>
      <sz val="9"/>
      <color indexed="10"/>
      <name val="Calibri"/>
      <family val="2"/>
    </font>
    <font>
      <sz val="11"/>
      <name val="Calibri"/>
      <family val="2"/>
    </font>
    <font>
      <sz val="10"/>
      <color indexed="9"/>
      <name val="Tahoma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ck">
        <color indexed="10"/>
      </right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ck">
        <color indexed="10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3" fillId="6" borderId="0" applyNumberFormat="0" applyBorder="0" applyAlignment="0" applyProtection="0"/>
    <xf numFmtId="0" fontId="13" fillId="13" borderId="0" applyNumberFormat="0" applyBorder="0" applyAlignment="0" applyProtection="0"/>
    <xf numFmtId="0" fontId="12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1" applyNumberFormat="0" applyAlignment="0" applyProtection="0"/>
    <xf numFmtId="0" fontId="16" fillId="8" borderId="2" applyNumberFormat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9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13" borderId="1" applyNumberFormat="0" applyAlignment="0" applyProtection="0"/>
    <xf numFmtId="0" fontId="23" fillId="0" borderId="6" applyNumberFormat="0" applyFill="0" applyAlignment="0" applyProtection="0"/>
    <xf numFmtId="0" fontId="24" fillId="19" borderId="0" applyNumberFormat="0" applyBorder="0" applyAlignment="0" applyProtection="0"/>
    <xf numFmtId="0" fontId="13" fillId="0" borderId="0"/>
    <xf numFmtId="0" fontId="13" fillId="6" borderId="7" applyNumberFormat="0" applyAlignment="0" applyProtection="0"/>
    <xf numFmtId="0" fontId="25" fillId="15" borderId="8" applyNumberFormat="0" applyAlignment="0" applyProtection="0"/>
    <xf numFmtId="0" fontId="2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Fill="1"/>
    <xf numFmtId="0" fontId="3" fillId="0" borderId="0" xfId="0" applyFont="1"/>
    <xf numFmtId="0" fontId="0" fillId="0" borderId="0" xfId="0" applyFill="1" applyBorder="1"/>
    <xf numFmtId="0" fontId="0" fillId="20" borderId="10" xfId="0" applyFill="1" applyBorder="1"/>
    <xf numFmtId="0" fontId="28" fillId="0" borderId="0" xfId="39" applyFont="1"/>
    <xf numFmtId="0" fontId="29" fillId="0" borderId="0" xfId="39" applyFont="1"/>
    <xf numFmtId="0" fontId="13" fillId="0" borderId="0" xfId="39" applyFont="1"/>
    <xf numFmtId="0" fontId="30" fillId="0" borderId="0" xfId="39" applyFont="1"/>
    <xf numFmtId="0" fontId="31" fillId="21" borderId="0" xfId="39" applyFont="1" applyFill="1" applyAlignment="1">
      <alignment horizontal="center"/>
    </xf>
    <xf numFmtId="0" fontId="32" fillId="21" borderId="0" xfId="39" applyFont="1" applyFill="1"/>
    <xf numFmtId="0" fontId="33" fillId="0" borderId="0" xfId="39" applyFont="1"/>
    <xf numFmtId="0" fontId="31" fillId="22" borderId="0" xfId="39" applyFont="1" applyFill="1" applyAlignment="1">
      <alignment horizontal="center"/>
    </xf>
    <xf numFmtId="0" fontId="32" fillId="22" borderId="0" xfId="39" applyFont="1" applyFill="1"/>
    <xf numFmtId="0" fontId="31" fillId="23" borderId="0" xfId="39" applyFont="1" applyFill="1"/>
    <xf numFmtId="164" fontId="12" fillId="0" borderId="0" xfId="39" applyNumberFormat="1" applyFont="1"/>
    <xf numFmtId="0" fontId="31" fillId="22" borderId="0" xfId="39" applyFont="1" applyFill="1"/>
    <xf numFmtId="0" fontId="38" fillId="0" borderId="0" xfId="39" applyFont="1"/>
    <xf numFmtId="0" fontId="39" fillId="0" borderId="0" xfId="39" applyFont="1"/>
    <xf numFmtId="0" fontId="40" fillId="0" borderId="0" xfId="39" applyFont="1" applyAlignment="1">
      <alignment horizontal="center"/>
    </xf>
    <xf numFmtId="0" fontId="40" fillId="0" borderId="11" xfId="39" applyFont="1" applyBorder="1"/>
    <xf numFmtId="164" fontId="33" fillId="0" borderId="11" xfId="39" applyNumberFormat="1" applyFont="1" applyBorder="1" applyAlignment="1">
      <alignment horizontal="center"/>
    </xf>
    <xf numFmtId="0" fontId="33" fillId="0" borderId="11" xfId="39" applyFont="1" applyBorder="1" applyAlignment="1">
      <alignment horizontal="center"/>
    </xf>
    <xf numFmtId="164" fontId="33" fillId="0" borderId="0" xfId="39" applyNumberFormat="1" applyFont="1" applyAlignment="1">
      <alignment horizontal="center"/>
    </xf>
    <xf numFmtId="0" fontId="33" fillId="0" borderId="0" xfId="39" applyFont="1" applyAlignment="1">
      <alignment horizontal="center"/>
    </xf>
    <xf numFmtId="0" fontId="33" fillId="0" borderId="12" xfId="39" applyFont="1" applyFill="1" applyBorder="1" applyAlignment="1">
      <alignment horizontal="center"/>
    </xf>
    <xf numFmtId="0" fontId="40" fillId="0" borderId="11" xfId="39" applyFont="1" applyFill="1" applyBorder="1" applyAlignment="1">
      <alignment horizontal="center"/>
    </xf>
    <xf numFmtId="0" fontId="40" fillId="0" borderId="0" xfId="39" applyFont="1"/>
    <xf numFmtId="0" fontId="29" fillId="24" borderId="0" xfId="39" applyFont="1" applyFill="1"/>
    <xf numFmtId="0" fontId="41" fillId="0" borderId="0" xfId="39" applyFont="1"/>
    <xf numFmtId="0" fontId="42" fillId="0" borderId="0" xfId="39" applyFont="1"/>
    <xf numFmtId="0" fontId="43" fillId="0" borderId="11" xfId="39" applyFont="1" applyBorder="1" applyAlignment="1">
      <alignment horizontal="center"/>
    </xf>
    <xf numFmtId="0" fontId="43" fillId="0" borderId="13" xfId="39" applyFont="1" applyBorder="1" applyAlignment="1">
      <alignment horizontal="center"/>
    </xf>
    <xf numFmtId="0" fontId="38" fillId="0" borderId="0" xfId="39" applyFont="1" applyAlignment="1">
      <alignment horizontal="right"/>
    </xf>
    <xf numFmtId="0" fontId="29" fillId="0" borderId="0" xfId="39" applyFont="1" applyAlignment="1">
      <alignment horizontal="center"/>
    </xf>
    <xf numFmtId="0" fontId="38" fillId="25" borderId="0" xfId="39" quotePrefix="1" applyFont="1" applyFill="1"/>
    <xf numFmtId="0" fontId="30" fillId="25" borderId="0" xfId="39" applyFont="1" applyFill="1"/>
    <xf numFmtId="164" fontId="36" fillId="26" borderId="11" xfId="39" applyNumberFormat="1" applyFont="1" applyFill="1" applyBorder="1" applyAlignment="1">
      <alignment horizontal="center"/>
    </xf>
    <xf numFmtId="0" fontId="13" fillId="25" borderId="0" xfId="39" applyFont="1" applyFill="1"/>
    <xf numFmtId="0" fontId="30" fillId="0" borderId="0" xfId="39" applyFont="1" applyFill="1"/>
    <xf numFmtId="0" fontId="13" fillId="0" borderId="0" xfId="39" applyFont="1" applyFill="1"/>
    <xf numFmtId="0" fontId="44" fillId="25" borderId="0" xfId="39" quotePrefix="1" applyFont="1" applyFill="1" applyBorder="1" applyAlignment="1">
      <alignment horizontal="left"/>
    </xf>
    <xf numFmtId="0" fontId="30" fillId="25" borderId="0" xfId="39" applyFont="1" applyFill="1" applyAlignment="1">
      <alignment horizontal="left"/>
    </xf>
    <xf numFmtId="0" fontId="38" fillId="25" borderId="0" xfId="39" applyFont="1" applyFill="1"/>
    <xf numFmtId="0" fontId="30" fillId="25" borderId="0" xfId="39" quotePrefix="1" applyFont="1" applyFill="1"/>
    <xf numFmtId="0" fontId="29" fillId="0" borderId="0" xfId="39" applyFont="1" applyFill="1"/>
    <xf numFmtId="0" fontId="38" fillId="0" borderId="0" xfId="39" quotePrefix="1" applyFont="1" applyFill="1"/>
    <xf numFmtId="0" fontId="30" fillId="0" borderId="0" xfId="39" applyFont="1" applyFill="1" applyAlignment="1">
      <alignment horizontal="left"/>
    </xf>
    <xf numFmtId="0" fontId="38" fillId="0" borderId="0" xfId="39" applyFont="1" applyFill="1"/>
    <xf numFmtId="0" fontId="30" fillId="27" borderId="0" xfId="39" applyFont="1" applyFill="1"/>
    <xf numFmtId="0" fontId="29" fillId="27" borderId="0" xfId="39" applyFont="1" applyFill="1"/>
    <xf numFmtId="0" fontId="13" fillId="27" borderId="0" xfId="39" applyFont="1" applyFill="1"/>
    <xf numFmtId="0" fontId="36" fillId="27" borderId="0" xfId="39" applyFont="1" applyFill="1"/>
    <xf numFmtId="0" fontId="37" fillId="27" borderId="0" xfId="39" applyFont="1" applyFill="1"/>
    <xf numFmtId="0" fontId="39" fillId="27" borderId="0" xfId="39" applyFont="1" applyFill="1"/>
    <xf numFmtId="0" fontId="38" fillId="27" borderId="0" xfId="39" applyFont="1" applyFill="1"/>
    <xf numFmtId="0" fontId="34" fillId="0" borderId="11" xfId="39" applyFont="1" applyBorder="1"/>
    <xf numFmtId="164" fontId="33" fillId="0" borderId="11" xfId="39" applyNumberFormat="1" applyFont="1" applyBorder="1"/>
    <xf numFmtId="0" fontId="35" fillId="0" borderId="11" xfId="39" applyFont="1" applyBorder="1"/>
    <xf numFmtId="164" fontId="35" fillId="0" borderId="11" xfId="39" applyNumberFormat="1" applyFont="1" applyBorder="1"/>
    <xf numFmtId="164" fontId="45" fillId="28" borderId="11" xfId="39" applyNumberFormat="1" applyFont="1" applyFill="1" applyBorder="1"/>
    <xf numFmtId="164" fontId="36" fillId="26" borderId="11" xfId="39" applyNumberFormat="1" applyFont="1" applyFill="1" applyBorder="1"/>
    <xf numFmtId="164" fontId="36" fillId="20" borderId="11" xfId="39" applyNumberFormat="1" applyFont="1" applyFill="1" applyBorder="1" applyAlignment="1">
      <alignment horizontal="center"/>
    </xf>
    <xf numFmtId="0" fontId="30" fillId="20" borderId="11" xfId="39" applyFont="1" applyFill="1" applyBorder="1" applyAlignment="1">
      <alignment horizontal="center"/>
    </xf>
    <xf numFmtId="0" fontId="46" fillId="0" borderId="0" xfId="39" applyFont="1"/>
    <xf numFmtId="0" fontId="40" fillId="0" borderId="14" xfId="39" applyFont="1" applyFill="1" applyBorder="1" applyAlignment="1">
      <alignment horizontal="center"/>
    </xf>
    <xf numFmtId="0" fontId="48" fillId="0" borderId="0" xfId="0" applyFont="1"/>
    <xf numFmtId="0" fontId="7" fillId="27" borderId="15" xfId="0" applyFont="1" applyFill="1" applyBorder="1"/>
    <xf numFmtId="0" fontId="0" fillId="27" borderId="16" xfId="0" applyFill="1" applyBorder="1"/>
    <xf numFmtId="0" fontId="48" fillId="27" borderId="17" xfId="0" applyFont="1" applyFill="1" applyBorder="1"/>
    <xf numFmtId="0" fontId="0" fillId="27" borderId="0" xfId="0" applyFill="1" applyBorder="1"/>
    <xf numFmtId="0" fontId="49" fillId="20" borderId="17" xfId="0" applyFont="1" applyFill="1" applyBorder="1" applyAlignment="1">
      <alignment horizontal="center"/>
    </xf>
    <xf numFmtId="0" fontId="11" fillId="20" borderId="0" xfId="0" quotePrefix="1" applyFont="1" applyFill="1" applyBorder="1" applyAlignment="1">
      <alignment horizontal="center"/>
    </xf>
    <xf numFmtId="0" fontId="50" fillId="20" borderId="18" xfId="0" applyFont="1" applyFill="1" applyBorder="1" applyAlignment="1">
      <alignment horizontal="center"/>
    </xf>
    <xf numFmtId="0" fontId="51" fillId="20" borderId="17" xfId="0" applyFont="1" applyFill="1" applyBorder="1" applyAlignment="1">
      <alignment horizontal="center"/>
    </xf>
    <xf numFmtId="0" fontId="52" fillId="20" borderId="0" xfId="0" quotePrefix="1" applyFont="1" applyFill="1" applyBorder="1" applyAlignment="1">
      <alignment horizontal="center"/>
    </xf>
    <xf numFmtId="0" fontId="53" fillId="20" borderId="18" xfId="0" applyFont="1" applyFill="1" applyBorder="1" applyAlignment="1">
      <alignment horizontal="center"/>
    </xf>
    <xf numFmtId="0" fontId="10" fillId="20" borderId="17" xfId="0" applyFont="1" applyFill="1" applyBorder="1" applyAlignment="1">
      <alignment horizontal="center"/>
    </xf>
    <xf numFmtId="0" fontId="54" fillId="20" borderId="0" xfId="0" applyFont="1" applyFill="1" applyBorder="1" applyAlignment="1">
      <alignment horizontal="center"/>
    </xf>
    <xf numFmtId="0" fontId="55" fillId="20" borderId="18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7" fillId="20" borderId="0" xfId="0" quotePrefix="1" applyFont="1" applyFill="1" applyBorder="1" applyAlignment="1">
      <alignment horizontal="center"/>
    </xf>
    <xf numFmtId="0" fontId="58" fillId="20" borderId="18" xfId="0" applyFont="1" applyFill="1" applyBorder="1" applyAlignment="1">
      <alignment horizontal="center"/>
    </xf>
    <xf numFmtId="0" fontId="48" fillId="27" borderId="19" xfId="0" applyFont="1" applyFill="1" applyBorder="1"/>
    <xf numFmtId="0" fontId="0" fillId="27" borderId="20" xfId="0" applyFill="1" applyBorder="1"/>
    <xf numFmtId="0" fontId="0" fillId="20" borderId="19" xfId="0" applyFill="1" applyBorder="1"/>
    <xf numFmtId="0" fontId="0" fillId="20" borderId="20" xfId="0" applyFill="1" applyBorder="1"/>
    <xf numFmtId="0" fontId="0" fillId="20" borderId="21" xfId="0" applyFill="1" applyBorder="1"/>
    <xf numFmtId="0" fontId="48" fillId="0" borderId="0" xfId="0" applyFont="1" applyFill="1" applyBorder="1"/>
    <xf numFmtId="0" fontId="6" fillId="27" borderId="0" xfId="0" applyFont="1" applyFill="1"/>
    <xf numFmtId="0" fontId="7" fillId="27" borderId="0" xfId="0" applyFont="1" applyFill="1"/>
    <xf numFmtId="0" fontId="48" fillId="27" borderId="0" xfId="0" applyFont="1" applyFill="1"/>
    <xf numFmtId="0" fontId="0" fillId="27" borderId="0" xfId="0" applyFill="1"/>
    <xf numFmtId="0" fontId="59" fillId="29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0" fontId="3" fillId="29" borderId="0" xfId="0" applyFont="1" applyFill="1" applyAlignment="1">
      <alignment vertical="center"/>
    </xf>
    <xf numFmtId="0" fontId="3" fillId="29" borderId="2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0" fillId="0" borderId="23" xfId="0" applyBorder="1"/>
    <xf numFmtId="0" fontId="3" fillId="26" borderId="0" xfId="0" applyFont="1" applyFill="1" applyAlignment="1">
      <alignment horizontal="center"/>
    </xf>
    <xf numFmtId="0" fontId="6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61" fillId="0" borderId="0" xfId="0" applyFont="1"/>
    <xf numFmtId="0" fontId="62" fillId="0" borderId="0" xfId="0" applyFont="1"/>
    <xf numFmtId="0" fontId="3" fillId="29" borderId="24" xfId="0" applyFont="1" applyFill="1" applyBorder="1" applyAlignment="1">
      <alignment horizontal="center" wrapText="1"/>
    </xf>
    <xf numFmtId="0" fontId="3" fillId="29" borderId="25" xfId="0" applyFont="1" applyFill="1" applyBorder="1" applyAlignment="1">
      <alignment horizontal="center" wrapText="1"/>
    </xf>
    <xf numFmtId="0" fontId="3" fillId="25" borderId="26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30" borderId="27" xfId="0" applyFont="1" applyFill="1" applyBorder="1"/>
    <xf numFmtId="0" fontId="3" fillId="30" borderId="11" xfId="0" applyFont="1" applyFill="1" applyBorder="1"/>
    <xf numFmtId="0" fontId="3" fillId="30" borderId="28" xfId="0" applyFont="1" applyFill="1" applyBorder="1" applyAlignment="1">
      <alignment horizontal="center"/>
    </xf>
    <xf numFmtId="0" fontId="0" fillId="27" borderId="11" xfId="0" applyFill="1" applyBorder="1"/>
    <xf numFmtId="0" fontId="3" fillId="27" borderId="11" xfId="0" applyFont="1" applyFill="1" applyBorder="1" applyAlignment="1">
      <alignment horizontal="center"/>
    </xf>
    <xf numFmtId="0" fontId="4" fillId="0" borderId="0" xfId="0" applyFont="1"/>
    <xf numFmtId="0" fontId="0" fillId="27" borderId="13" xfId="0" applyFill="1" applyBorder="1"/>
    <xf numFmtId="0" fontId="0" fillId="31" borderId="14" xfId="0" applyFill="1" applyBorder="1"/>
    <xf numFmtId="0" fontId="0" fillId="31" borderId="10" xfId="0" applyFill="1" applyBorder="1"/>
    <xf numFmtId="0" fontId="0" fillId="31" borderId="29" xfId="0" applyFill="1" applyBorder="1"/>
    <xf numFmtId="0" fontId="3" fillId="31" borderId="29" xfId="0" applyFont="1" applyFill="1" applyBorder="1" applyAlignment="1">
      <alignment horizontal="center"/>
    </xf>
    <xf numFmtId="0" fontId="0" fillId="20" borderId="14" xfId="0" applyFill="1" applyBorder="1"/>
    <xf numFmtId="0" fontId="3" fillId="20" borderId="11" xfId="0" applyFont="1" applyFill="1" applyBorder="1" applyAlignment="1">
      <alignment horizontal="center"/>
    </xf>
    <xf numFmtId="0" fontId="63" fillId="0" borderId="11" xfId="0" applyFont="1" applyFill="1" applyBorder="1" applyAlignment="1">
      <alignment horizontal="center"/>
    </xf>
    <xf numFmtId="0" fontId="64" fillId="0" borderId="0" xfId="39" quotePrefix="1" applyFont="1" applyFill="1" applyAlignment="1">
      <alignment horizontal="left"/>
    </xf>
    <xf numFmtId="164" fontId="64" fillId="0" borderId="0" xfId="39" quotePrefix="1" applyNumberFormat="1" applyFont="1" applyFill="1" applyAlignment="1">
      <alignment horizontal="left"/>
    </xf>
    <xf numFmtId="0" fontId="66" fillId="0" borderId="0" xfId="39" applyFont="1" applyFill="1" applyAlignment="1">
      <alignment horizontal="left"/>
    </xf>
    <xf numFmtId="164" fontId="65" fillId="25" borderId="0" xfId="39" quotePrefix="1" applyNumberFormat="1" applyFont="1" applyFill="1"/>
    <xf numFmtId="0" fontId="67" fillId="0" borderId="0" xfId="39" applyFont="1"/>
    <xf numFmtId="0" fontId="38" fillId="25" borderId="0" xfId="39" applyFont="1" applyFill="1" applyAlignment="1">
      <alignment horizontal="center"/>
    </xf>
    <xf numFmtId="0" fontId="46" fillId="0" borderId="0" xfId="39" applyFont="1" applyFill="1"/>
    <xf numFmtId="0" fontId="68" fillId="0" borderId="0" xfId="39" quotePrefix="1" applyFont="1" applyFill="1" applyBorder="1" applyAlignment="1">
      <alignment horizontal="left"/>
    </xf>
    <xf numFmtId="0" fontId="68" fillId="0" borderId="0" xfId="39" quotePrefix="1" applyFont="1" applyFill="1"/>
    <xf numFmtId="0" fontId="69" fillId="27" borderId="30" xfId="39" quotePrefix="1" applyFont="1" applyFill="1" applyBorder="1" applyAlignment="1">
      <alignment horizontal="center"/>
    </xf>
    <xf numFmtId="0" fontId="13" fillId="0" borderId="0" xfId="39" applyFont="1" applyBorder="1"/>
    <xf numFmtId="0" fontId="69" fillId="29" borderId="31" xfId="39" applyFont="1" applyFill="1" applyBorder="1" applyAlignment="1">
      <alignment horizontal="center"/>
    </xf>
    <xf numFmtId="0" fontId="12" fillId="0" borderId="0" xfId="39" applyFont="1" applyBorder="1"/>
    <xf numFmtId="0" fontId="12" fillId="0" borderId="0" xfId="39" applyFont="1"/>
    <xf numFmtId="0" fontId="70" fillId="0" borderId="0" xfId="0" applyFont="1" applyFill="1" applyBorder="1" applyAlignment="1">
      <alignment horizontal="center"/>
    </xf>
    <xf numFmtId="0" fontId="70" fillId="0" borderId="0" xfId="0" applyFont="1" applyFill="1" applyBorder="1" applyAlignment="1">
      <alignment horizontal="left"/>
    </xf>
    <xf numFmtId="0" fontId="69" fillId="27" borderId="0" xfId="39" applyFont="1" applyFill="1"/>
    <xf numFmtId="0" fontId="69" fillId="29" borderId="32" xfId="39" quotePrefix="1" applyFont="1" applyFill="1" applyBorder="1" applyAlignment="1">
      <alignment horizontal="center"/>
    </xf>
    <xf numFmtId="0" fontId="69" fillId="31" borderId="33" xfId="39" applyFont="1" applyFill="1" applyBorder="1" applyAlignment="1">
      <alignment horizontal="center"/>
    </xf>
    <xf numFmtId="0" fontId="69" fillId="31" borderId="34" xfId="39" applyFont="1" applyFill="1" applyBorder="1"/>
    <xf numFmtId="0" fontId="69" fillId="31" borderId="35" xfId="39" applyFont="1" applyFill="1" applyBorder="1"/>
    <xf numFmtId="0" fontId="0" fillId="33" borderId="0" xfId="0" applyFill="1"/>
    <xf numFmtId="0" fontId="71" fillId="33" borderId="0" xfId="0" applyFont="1" applyFill="1"/>
    <xf numFmtId="0" fontId="72" fillId="33" borderId="0" xfId="0" applyFont="1" applyFill="1" applyAlignment="1">
      <alignment horizontal="center"/>
    </xf>
    <xf numFmtId="0" fontId="2" fillId="33" borderId="0" xfId="0" applyFont="1" applyFill="1"/>
    <xf numFmtId="0" fontId="3" fillId="32" borderId="23" xfId="0" applyFont="1" applyFill="1" applyBorder="1" applyAlignment="1" applyProtection="1">
      <alignment horizontal="center"/>
      <protection locked="0"/>
    </xf>
    <xf numFmtId="0" fontId="3" fillId="32" borderId="36" xfId="0" applyFont="1" applyFill="1" applyBorder="1" applyAlignment="1" applyProtection="1">
      <alignment horizontal="center"/>
      <protection locked="0"/>
    </xf>
    <xf numFmtId="0" fontId="0" fillId="29" borderId="27" xfId="0" applyFill="1" applyBorder="1" applyAlignment="1" applyProtection="1">
      <alignment horizontal="center"/>
      <protection locked="0"/>
    </xf>
    <xf numFmtId="0" fontId="0" fillId="29" borderId="11" xfId="0" applyFill="1" applyBorder="1" applyAlignment="1" applyProtection="1">
      <alignment horizontal="center"/>
      <protection locked="0"/>
    </xf>
    <xf numFmtId="0" fontId="3" fillId="25" borderId="28" xfId="0" applyFont="1" applyFill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0" fillId="29" borderId="37" xfId="0" applyFill="1" applyBorder="1" applyProtection="1">
      <protection locked="0"/>
    </xf>
    <xf numFmtId="0" fontId="0" fillId="29" borderId="38" xfId="0" applyFill="1" applyBorder="1" applyProtection="1">
      <protection locked="0"/>
    </xf>
    <xf numFmtId="0" fontId="3" fillId="25" borderId="39" xfId="0" applyFont="1" applyFill="1" applyBorder="1" applyAlignment="1" applyProtection="1">
      <alignment horizontal="center"/>
      <protection locked="0"/>
    </xf>
    <xf numFmtId="164" fontId="36" fillId="26" borderId="11" xfId="39" applyNumberFormat="1" applyFont="1" applyFill="1" applyBorder="1" applyProtection="1">
      <protection locked="0"/>
    </xf>
    <xf numFmtId="164" fontId="45" fillId="28" borderId="11" xfId="39" applyNumberFormat="1" applyFont="1" applyFill="1" applyBorder="1" applyProtection="1">
      <protection locked="0"/>
    </xf>
    <xf numFmtId="164" fontId="40" fillId="20" borderId="11" xfId="39" applyNumberFormat="1" applyFont="1" applyFill="1" applyBorder="1" applyAlignment="1" applyProtection="1">
      <alignment horizontal="center"/>
      <protection locked="0"/>
    </xf>
    <xf numFmtId="164" fontId="36" fillId="26" borderId="11" xfId="39" applyNumberFormat="1" applyFont="1" applyFill="1" applyBorder="1" applyAlignment="1" applyProtection="1">
      <alignment horizontal="center"/>
      <protection locked="0"/>
    </xf>
    <xf numFmtId="164" fontId="36" fillId="20" borderId="11" xfId="39" applyNumberFormat="1" applyFont="1" applyFill="1" applyBorder="1" applyAlignment="1" applyProtection="1">
      <alignment horizontal="center"/>
      <protection locked="0"/>
    </xf>
    <xf numFmtId="0" fontId="30" fillId="20" borderId="11" xfId="39" applyFont="1" applyFill="1" applyBorder="1" applyAlignment="1" applyProtection="1">
      <alignment horizontal="center"/>
      <protection locked="0"/>
    </xf>
    <xf numFmtId="0" fontId="72" fillId="33" borderId="23" xfId="0" applyFont="1" applyFill="1" applyBorder="1" applyAlignment="1" applyProtection="1">
      <alignment horizontal="center"/>
      <protection locked="0"/>
    </xf>
    <xf numFmtId="0" fontId="63" fillId="0" borderId="11" xfId="0" applyFont="1" applyFill="1" applyBorder="1" applyAlignment="1"/>
    <xf numFmtId="0" fontId="60" fillId="0" borderId="20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7" fillId="20" borderId="15" xfId="0" applyFont="1" applyFill="1" applyBorder="1" applyAlignment="1">
      <alignment horizontal="center"/>
    </xf>
    <xf numFmtId="0" fontId="7" fillId="20" borderId="16" xfId="0" applyFont="1" applyFill="1" applyBorder="1" applyAlignment="1">
      <alignment horizontal="center"/>
    </xf>
    <xf numFmtId="0" fontId="7" fillId="20" borderId="40" xfId="0" applyFont="1" applyFill="1" applyBorder="1" applyAlignment="1">
      <alignment horizontal="center"/>
    </xf>
    <xf numFmtId="0" fontId="7" fillId="20" borderId="17" xfId="0" applyFont="1" applyFill="1" applyBorder="1" applyAlignment="1">
      <alignment horizontal="center"/>
    </xf>
    <xf numFmtId="0" fontId="7" fillId="20" borderId="0" xfId="0" applyFont="1" applyFill="1" applyBorder="1" applyAlignment="1">
      <alignment horizontal="center"/>
    </xf>
    <xf numFmtId="0" fontId="7" fillId="20" borderId="18" xfId="0" applyFont="1" applyFill="1" applyBorder="1" applyAlignment="1">
      <alignment horizontal="center"/>
    </xf>
    <xf numFmtId="0" fontId="70" fillId="0" borderId="0" xfId="0" applyFont="1" applyFill="1" applyBorder="1" applyAlignment="1"/>
    <xf numFmtId="0" fontId="69" fillId="29" borderId="33" xfId="39" applyFont="1" applyFill="1" applyBorder="1" applyAlignment="1">
      <alignment horizontal="center"/>
    </xf>
    <xf numFmtId="0" fontId="69" fillId="29" borderId="35" xfId="39" applyFont="1" applyFill="1" applyBorder="1" applyAlignment="1">
      <alignment horizontal="center"/>
    </xf>
    <xf numFmtId="0" fontId="30" fillId="25" borderId="41" xfId="39" applyFont="1" applyFill="1" applyBorder="1" applyAlignment="1">
      <alignment horizontal="center"/>
    </xf>
    <xf numFmtId="0" fontId="30" fillId="25" borderId="42" xfId="39" applyFont="1" applyFill="1" applyBorder="1" applyAlignment="1">
      <alignment horizontal="center"/>
    </xf>
    <xf numFmtId="0" fontId="30" fillId="25" borderId="43" xfId="39" applyFont="1" applyFill="1" applyBorder="1" applyAlignment="1">
      <alignment horizontal="center"/>
    </xf>
    <xf numFmtId="0" fontId="69" fillId="27" borderId="41" xfId="39" applyFont="1" applyFill="1" applyBorder="1" applyAlignment="1">
      <alignment horizontal="center"/>
    </xf>
    <xf numFmtId="0" fontId="69" fillId="27" borderId="42" xfId="39" applyFont="1" applyFill="1" applyBorder="1" applyAlignment="1">
      <alignment horizontal="center"/>
    </xf>
    <xf numFmtId="0" fontId="3" fillId="33" borderId="27" xfId="0" applyFont="1" applyFill="1" applyBorder="1" applyProtection="1">
      <protection locked="0"/>
    </xf>
    <xf numFmtId="0" fontId="3" fillId="33" borderId="11" xfId="0" applyFont="1" applyFill="1" applyBorder="1" applyProtection="1">
      <protection locked="0"/>
    </xf>
    <xf numFmtId="0" fontId="3" fillId="33" borderId="28" xfId="0" applyFont="1" applyFill="1" applyBorder="1" applyAlignment="1" applyProtection="1">
      <alignment horizontal="center"/>
      <protection locked="0"/>
    </xf>
  </cellXfs>
  <cellStyles count="45">
    <cellStyle name="Accent1" xfId="1" builtinId="29" customBuiltin="1"/>
    <cellStyle name="Accent1 - 20%" xfId="2"/>
    <cellStyle name="Accent1 - 40%" xfId="3"/>
    <cellStyle name="Accent1 - 60%" xfId="4"/>
    <cellStyle name="Accent2" xfId="5" builtinId="33" customBuiltin="1"/>
    <cellStyle name="Accent2 - 20%" xfId="6"/>
    <cellStyle name="Accent2 - 40%" xfId="7"/>
    <cellStyle name="Accent2 - 60%" xfId="8"/>
    <cellStyle name="Accent3" xfId="9" builtinId="37" customBuiltin="1"/>
    <cellStyle name="Accent3 - 20%" xfId="10"/>
    <cellStyle name="Accent3 - 40%" xfId="11"/>
    <cellStyle name="Accent3 - 60%" xfId="12"/>
    <cellStyle name="Accent4" xfId="13" builtinId="41" customBuiltin="1"/>
    <cellStyle name="Accent4 - 20%" xfId="14"/>
    <cellStyle name="Accent4 - 40%" xfId="15"/>
    <cellStyle name="Accent4 - 60%" xfId="16"/>
    <cellStyle name="Accent5" xfId="17" builtinId="45" customBuiltin="1"/>
    <cellStyle name="Accent5 - 20%" xfId="18"/>
    <cellStyle name="Accent5 - 40%" xfId="19"/>
    <cellStyle name="Accent5 - 60%" xfId="20"/>
    <cellStyle name="Accent6" xfId="21" builtinId="49" customBuiltin="1"/>
    <cellStyle name="Accent6 - 20%" xfId="22"/>
    <cellStyle name="Accent6 - 40%" xfId="23"/>
    <cellStyle name="Accent6 - 60%" xfId="24"/>
    <cellStyle name="Bad" xfId="25" builtinId="27" customBuiltin="1"/>
    <cellStyle name="Calculation" xfId="26" builtinId="22" customBuiltin="1"/>
    <cellStyle name="Check Cell" xfId="27" builtinId="23" customBuiltin="1"/>
    <cellStyle name="Emphasis 1" xfId="28"/>
    <cellStyle name="Emphasis 2" xfId="29"/>
    <cellStyle name="Emphasis 3" xfId="30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Formulae Exercise 2" xfId="39"/>
    <cellStyle name="Note" xfId="40" builtinId="10" customBuiltin="1"/>
    <cellStyle name="Output" xfId="41" builtinId="21" customBuiltin="1"/>
    <cellStyle name="Sheet Title" xfId="42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200026</xdr:colOff>
      <xdr:row>15</xdr:row>
      <xdr:rowOff>95250</xdr:rowOff>
    </xdr:from>
    <xdr:to>
      <xdr:col>10</xdr:col>
      <xdr:colOff>295276</xdr:colOff>
      <xdr:row>15</xdr:row>
      <xdr:rowOff>96838</xdr:rowOff>
    </xdr:to>
    <xdr:cxnSp macro="">
      <xdr:nvCxnSpPr>
        <xdr:cNvPr id="3" name="Straight Arrow Connector 2"/>
        <xdr:cNvCxnSpPr/>
      </xdr:nvCxnSpPr>
      <xdr:spPr>
        <a:xfrm rot="10800000">
          <a:off x="6391276" y="3114675"/>
          <a:ext cx="771525" cy="1588"/>
        </a:xfrm>
        <a:prstGeom prst="straightConnector1">
          <a:avLst/>
        </a:prstGeom>
        <a:ln>
          <a:solidFill>
            <a:schemeClr val="accent3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333376</xdr:colOff>
      <xdr:row>45</xdr:row>
      <xdr:rowOff>104775</xdr:rowOff>
    </xdr:from>
    <xdr:to>
      <xdr:col>12</xdr:col>
      <xdr:colOff>495301</xdr:colOff>
      <xdr:row>45</xdr:row>
      <xdr:rowOff>106363</xdr:rowOff>
    </xdr:to>
    <xdr:cxnSp macro="">
      <xdr:nvCxnSpPr>
        <xdr:cNvPr id="4" name="Straight Arrow Connector 3"/>
        <xdr:cNvCxnSpPr/>
      </xdr:nvCxnSpPr>
      <xdr:spPr>
        <a:xfrm rot="10800000">
          <a:off x="7677151" y="8372475"/>
          <a:ext cx="771525" cy="1588"/>
        </a:xfrm>
        <a:prstGeom prst="straightConnector1">
          <a:avLst/>
        </a:prstGeom>
        <a:ln>
          <a:solidFill>
            <a:schemeClr val="accent3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1"/>
  <sheetViews>
    <sheetView tabSelected="1" workbookViewId="0">
      <selection activeCell="H16" sqref="H16"/>
    </sheetView>
  </sheetViews>
  <sheetFormatPr defaultRowHeight="12.75"/>
  <cols>
    <col min="1" max="1" width="2.28515625" customWidth="1"/>
    <col min="2" max="2" width="12.42578125" customWidth="1"/>
    <col min="3" max="3" width="5.7109375" customWidth="1"/>
    <col min="5" max="5" width="4.85546875" customWidth="1"/>
    <col min="6" max="6" width="16.28515625" customWidth="1"/>
    <col min="7" max="7" width="12.7109375" bestFit="1" customWidth="1"/>
    <col min="8" max="8" width="15.5703125" customWidth="1"/>
    <col min="9" max="9" width="13.85546875" customWidth="1"/>
    <col min="10" max="10" width="10.140625" customWidth="1"/>
    <col min="11" max="11" width="7.140625" customWidth="1"/>
    <col min="16" max="16" width="14.140625" customWidth="1"/>
    <col min="17" max="17" width="12.5703125" customWidth="1"/>
    <col min="18" max="18" width="15.28515625" customWidth="1"/>
  </cols>
  <sheetData>
    <row r="1" spans="1:18" ht="9.75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</row>
    <row r="2" spans="1:18" ht="14.25">
      <c r="A2" s="173"/>
      <c r="B2" s="172" t="s">
        <v>105</v>
      </c>
      <c r="C2" s="172"/>
      <c r="D2" s="172"/>
      <c r="E2" s="172"/>
      <c r="F2" s="172"/>
      <c r="G2" s="172"/>
      <c r="H2" s="172"/>
      <c r="I2" s="172"/>
      <c r="J2" s="66"/>
      <c r="K2" s="66"/>
      <c r="L2" s="66"/>
      <c r="M2" s="66"/>
    </row>
    <row r="3" spans="1:18" ht="15">
      <c r="A3" s="173"/>
      <c r="B3" s="67" t="s">
        <v>111</v>
      </c>
      <c r="C3" s="68"/>
      <c r="D3" s="68"/>
      <c r="E3" s="68"/>
      <c r="F3" s="68"/>
      <c r="G3" s="174" t="s">
        <v>39</v>
      </c>
      <c r="H3" s="175"/>
      <c r="I3" s="176"/>
      <c r="J3" s="66"/>
      <c r="K3" s="66"/>
      <c r="L3" s="66"/>
      <c r="M3" s="66"/>
    </row>
    <row r="4" spans="1:18" ht="15">
      <c r="A4" s="173"/>
      <c r="B4" s="69" t="s">
        <v>40</v>
      </c>
      <c r="C4" s="70"/>
      <c r="D4" s="70"/>
      <c r="E4" s="70"/>
      <c r="F4" s="70"/>
      <c r="G4" s="177" t="s">
        <v>41</v>
      </c>
      <c r="H4" s="178"/>
      <c r="I4" s="179"/>
      <c r="J4" s="66"/>
      <c r="K4" s="66"/>
      <c r="L4" s="66"/>
      <c r="M4" s="66"/>
    </row>
    <row r="5" spans="1:18" ht="15.75">
      <c r="A5" s="173"/>
      <c r="B5" s="69" t="s">
        <v>91</v>
      </c>
      <c r="C5" s="70"/>
      <c r="D5" s="70"/>
      <c r="E5" s="70"/>
      <c r="F5" s="70"/>
      <c r="G5" s="71" t="s">
        <v>42</v>
      </c>
      <c r="H5" s="72" t="s">
        <v>43</v>
      </c>
      <c r="I5" s="73" t="s">
        <v>44</v>
      </c>
      <c r="J5" s="66"/>
      <c r="K5" s="66"/>
      <c r="L5" s="66"/>
      <c r="M5" s="66"/>
    </row>
    <row r="6" spans="1:18" ht="20.25">
      <c r="A6" s="173"/>
      <c r="B6" s="69" t="s">
        <v>45</v>
      </c>
      <c r="C6" s="70"/>
      <c r="D6" s="70"/>
      <c r="E6" s="70"/>
      <c r="F6" s="70"/>
      <c r="G6" s="74" t="s">
        <v>46</v>
      </c>
      <c r="H6" s="75" t="s">
        <v>47</v>
      </c>
      <c r="I6" s="76" t="s">
        <v>48</v>
      </c>
      <c r="J6" s="66"/>
      <c r="K6" s="66"/>
      <c r="L6" s="66"/>
      <c r="M6" s="66"/>
    </row>
    <row r="7" spans="1:18" ht="20.25">
      <c r="A7" s="173"/>
      <c r="B7" s="69" t="s">
        <v>49</v>
      </c>
      <c r="C7" s="70"/>
      <c r="D7" s="70"/>
      <c r="E7" s="70"/>
      <c r="F7" s="70"/>
      <c r="G7" s="77" t="s">
        <v>50</v>
      </c>
      <c r="H7" s="78" t="s">
        <v>51</v>
      </c>
      <c r="I7" s="79" t="s">
        <v>52</v>
      </c>
      <c r="J7" s="66"/>
      <c r="K7" s="66"/>
      <c r="L7" s="66"/>
      <c r="M7" s="66"/>
    </row>
    <row r="8" spans="1:18" ht="20.25">
      <c r="A8" s="173"/>
      <c r="B8" s="69" t="s">
        <v>53</v>
      </c>
      <c r="C8" s="70"/>
      <c r="D8" s="70"/>
      <c r="E8" s="70"/>
      <c r="F8" s="70"/>
      <c r="G8" s="80" t="s">
        <v>54</v>
      </c>
      <c r="H8" s="81" t="s">
        <v>55</v>
      </c>
      <c r="I8" s="82" t="s">
        <v>56</v>
      </c>
      <c r="J8" s="66"/>
      <c r="K8" s="66"/>
      <c r="L8" s="66"/>
      <c r="M8" s="66"/>
    </row>
    <row r="9" spans="1:18" ht="14.25">
      <c r="A9" s="173"/>
      <c r="B9" s="83" t="s">
        <v>57</v>
      </c>
      <c r="C9" s="84"/>
      <c r="D9" s="84"/>
      <c r="E9" s="84"/>
      <c r="F9" s="84"/>
      <c r="G9" s="85"/>
      <c r="H9" s="86"/>
      <c r="I9" s="87"/>
    </row>
    <row r="10" spans="1:18" ht="12" customHeight="1">
      <c r="A10" s="173"/>
      <c r="B10" s="88"/>
      <c r="C10" s="3"/>
      <c r="D10" s="3"/>
      <c r="E10" s="3"/>
      <c r="F10" s="3"/>
      <c r="G10" s="3"/>
      <c r="H10" s="3"/>
      <c r="I10" s="3"/>
      <c r="J10" s="1"/>
    </row>
    <row r="11" spans="1:18" ht="18">
      <c r="A11" s="173"/>
      <c r="B11" s="89" t="s">
        <v>3</v>
      </c>
      <c r="C11" s="66"/>
      <c r="D11" s="66"/>
      <c r="E11" s="66"/>
      <c r="G11" s="66"/>
    </row>
    <row r="12" spans="1:18" ht="15">
      <c r="A12" s="173"/>
      <c r="B12" s="90" t="s">
        <v>106</v>
      </c>
      <c r="C12" s="91"/>
      <c r="D12" s="91"/>
      <c r="E12" s="91"/>
      <c r="F12" s="92"/>
      <c r="G12" s="92"/>
      <c r="H12" s="92"/>
    </row>
    <row r="13" spans="1:18" ht="13.5" thickBot="1">
      <c r="A13" s="173"/>
      <c r="B13" s="2"/>
    </row>
    <row r="14" spans="1:18" ht="21.75" customHeight="1" thickTop="1">
      <c r="A14" s="173"/>
      <c r="B14" s="93" t="s">
        <v>58</v>
      </c>
      <c r="C14" s="94"/>
      <c r="D14" s="95" t="s">
        <v>59</v>
      </c>
      <c r="E14" s="94"/>
      <c r="F14" s="96" t="s">
        <v>60</v>
      </c>
      <c r="G14" s="94"/>
      <c r="H14" s="97" t="s">
        <v>107</v>
      </c>
      <c r="I14" s="98" t="s">
        <v>61</v>
      </c>
      <c r="J14" s="99">
        <f>COUNTIF(I18:I32,"Correct")</f>
        <v>0</v>
      </c>
      <c r="K14" s="100" t="s">
        <v>62</v>
      </c>
    </row>
    <row r="15" spans="1:18">
      <c r="A15" s="173"/>
      <c r="H15" s="101"/>
    </row>
    <row r="16" spans="1:18">
      <c r="A16" s="173"/>
      <c r="B16" s="151">
        <v>8</v>
      </c>
      <c r="C16" s="2"/>
      <c r="D16" s="2" t="s">
        <v>42</v>
      </c>
      <c r="F16" s="151">
        <v>7</v>
      </c>
      <c r="G16" s="2"/>
      <c r="H16" s="170">
        <f>B16+F16</f>
        <v>15</v>
      </c>
      <c r="I16" s="103" t="str">
        <f>IF(H16=15,"Correct","")</f>
        <v>Correct</v>
      </c>
      <c r="L16" s="150" t="s">
        <v>101</v>
      </c>
    </row>
    <row r="17" spans="1:9">
      <c r="A17" s="173"/>
      <c r="H17" s="101"/>
    </row>
    <row r="18" spans="1:9">
      <c r="A18" s="173"/>
      <c r="B18" s="102">
        <v>5</v>
      </c>
      <c r="C18" s="2"/>
      <c r="D18" s="2" t="s">
        <v>42</v>
      </c>
      <c r="F18" s="102">
        <v>5</v>
      </c>
      <c r="G18" s="2"/>
      <c r="H18" s="153"/>
      <c r="I18" s="103" t="str">
        <f>IF(H18=10,"Correct","")</f>
        <v/>
      </c>
    </row>
    <row r="19" spans="1:9">
      <c r="A19" s="173"/>
      <c r="B19" s="104"/>
      <c r="C19" s="2"/>
      <c r="D19" s="2"/>
      <c r="F19" s="104"/>
      <c r="G19" s="2"/>
      <c r="H19" s="105"/>
      <c r="I19" s="103" t="str">
        <f>IF(H19=10,"Correct","")</f>
        <v/>
      </c>
    </row>
    <row r="20" spans="1:9">
      <c r="A20" s="173"/>
      <c r="B20" s="102">
        <v>23</v>
      </c>
      <c r="C20" s="2"/>
      <c r="D20" s="2" t="s">
        <v>63</v>
      </c>
      <c r="F20" s="102">
        <v>22</v>
      </c>
      <c r="G20" s="2"/>
      <c r="H20" s="153"/>
      <c r="I20" s="103" t="str">
        <f>IF(H20=45,"Correct","")</f>
        <v/>
      </c>
    </row>
    <row r="21" spans="1:9">
      <c r="A21" s="173"/>
      <c r="B21" s="104"/>
      <c r="C21" s="2"/>
      <c r="D21" s="2"/>
      <c r="F21" s="104"/>
      <c r="G21" s="2"/>
      <c r="H21" s="105"/>
      <c r="I21" s="103" t="str">
        <f>IF(H21=10,"Correct","")</f>
        <v/>
      </c>
    </row>
    <row r="22" spans="1:9">
      <c r="A22" s="173"/>
      <c r="B22" s="102">
        <v>100</v>
      </c>
      <c r="C22" s="2"/>
      <c r="D22" s="2" t="s">
        <v>46</v>
      </c>
      <c r="F22" s="102">
        <v>50</v>
      </c>
      <c r="G22" s="2"/>
      <c r="H22" s="153"/>
      <c r="I22" s="103" t="str">
        <f>IF(H22=50,"Correct","")</f>
        <v/>
      </c>
    </row>
    <row r="23" spans="1:9">
      <c r="A23" s="173"/>
      <c r="B23" s="104"/>
      <c r="C23" s="2"/>
      <c r="D23" s="2"/>
      <c r="F23" s="104"/>
      <c r="G23" s="2"/>
      <c r="H23" s="105"/>
      <c r="I23" s="103" t="str">
        <f>IF(H23=10,"Correct","")</f>
        <v/>
      </c>
    </row>
    <row r="24" spans="1:9">
      <c r="A24" s="173"/>
      <c r="B24" s="102">
        <v>50</v>
      </c>
      <c r="C24" s="2"/>
      <c r="D24" s="2" t="s">
        <v>64</v>
      </c>
      <c r="F24" s="102">
        <v>40</v>
      </c>
      <c r="G24" s="2"/>
      <c r="H24" s="153"/>
      <c r="I24" s="103" t="str">
        <f>IF(H24=10,"Correct","")</f>
        <v/>
      </c>
    </row>
    <row r="25" spans="1:9">
      <c r="A25" s="173"/>
      <c r="B25" s="104"/>
      <c r="C25" s="2"/>
      <c r="D25" s="2"/>
      <c r="F25" s="104"/>
      <c r="G25" s="2"/>
      <c r="H25" s="105"/>
      <c r="I25" s="103" t="str">
        <f>IF(H25=10,"Correct","")</f>
        <v/>
      </c>
    </row>
    <row r="26" spans="1:9">
      <c r="A26" s="173"/>
      <c r="B26" s="102">
        <v>2</v>
      </c>
      <c r="C26" s="2"/>
      <c r="D26" s="2" t="s">
        <v>50</v>
      </c>
      <c r="F26" s="102">
        <v>5</v>
      </c>
      <c r="G26" s="2"/>
      <c r="H26" s="153"/>
      <c r="I26" s="103" t="str">
        <f>IF(H26=10,"Correct","")</f>
        <v/>
      </c>
    </row>
    <row r="27" spans="1:9">
      <c r="A27" s="173"/>
      <c r="B27" s="104"/>
      <c r="C27" s="2"/>
      <c r="D27" s="2"/>
      <c r="F27" s="104"/>
      <c r="G27" s="2"/>
      <c r="H27" s="105"/>
      <c r="I27" s="103" t="str">
        <f>IF(H27=10,"Correct","")</f>
        <v/>
      </c>
    </row>
    <row r="28" spans="1:9">
      <c r="A28" s="173"/>
      <c r="B28" s="102">
        <v>10</v>
      </c>
      <c r="C28" s="2"/>
      <c r="D28" s="2" t="s">
        <v>65</v>
      </c>
      <c r="F28" s="102">
        <v>20</v>
      </c>
      <c r="G28" s="2"/>
      <c r="H28" s="153"/>
      <c r="I28" s="103" t="str">
        <f>IF(H28=200,"Correct","")</f>
        <v/>
      </c>
    </row>
    <row r="29" spans="1:9">
      <c r="A29" s="173"/>
      <c r="B29" s="104"/>
      <c r="C29" s="2"/>
      <c r="D29" s="2"/>
      <c r="F29" s="104"/>
      <c r="G29" s="2"/>
      <c r="H29" s="105"/>
      <c r="I29" s="103" t="str">
        <f>IF(H29=10,"Correct","")</f>
        <v/>
      </c>
    </row>
    <row r="30" spans="1:9">
      <c r="A30" s="173"/>
      <c r="B30" s="102">
        <v>20</v>
      </c>
      <c r="C30" s="2"/>
      <c r="D30" s="2" t="s">
        <v>54</v>
      </c>
      <c r="F30" s="102">
        <v>10</v>
      </c>
      <c r="G30" s="2"/>
      <c r="H30" s="153"/>
      <c r="I30" s="103" t="str">
        <f>IF(H30=2,"Correct","")</f>
        <v/>
      </c>
    </row>
    <row r="31" spans="1:9">
      <c r="A31" s="173"/>
      <c r="B31" s="104"/>
      <c r="C31" s="2"/>
      <c r="D31" s="2"/>
      <c r="F31" s="104"/>
      <c r="G31" s="2"/>
      <c r="H31" s="105"/>
      <c r="I31" s="103" t="str">
        <f>IF(H31=10,"Correct","")</f>
        <v/>
      </c>
    </row>
    <row r="32" spans="1:9" ht="13.5" thickBot="1">
      <c r="A32" s="173"/>
      <c r="B32" s="102">
        <v>100</v>
      </c>
      <c r="C32" s="2"/>
      <c r="D32" s="2" t="s">
        <v>54</v>
      </c>
      <c r="F32" s="102">
        <v>2</v>
      </c>
      <c r="G32" s="2"/>
      <c r="H32" s="154"/>
      <c r="I32" s="103" t="str">
        <f>IF(H32=50,"Correct","")</f>
        <v/>
      </c>
    </row>
    <row r="33" spans="1:14" ht="13.5" thickTop="1">
      <c r="A33" s="173"/>
    </row>
    <row r="34" spans="1:14">
      <c r="A34" s="173"/>
    </row>
    <row r="35" spans="1:14" ht="14.25">
      <c r="A35" s="173"/>
      <c r="B35" s="106"/>
    </row>
    <row r="36" spans="1:14">
      <c r="A36" s="173"/>
    </row>
    <row r="37" spans="1:14" ht="18">
      <c r="A37" s="173"/>
      <c r="B37" s="89" t="s">
        <v>66</v>
      </c>
    </row>
    <row r="38" spans="1:14" ht="15">
      <c r="A38" s="173"/>
      <c r="B38" s="90" t="s">
        <v>67</v>
      </c>
      <c r="C38" s="91"/>
      <c r="D38" s="91"/>
      <c r="E38" s="91"/>
      <c r="F38" s="91"/>
      <c r="G38" s="91"/>
      <c r="H38" s="91"/>
    </row>
    <row r="39" spans="1:14" ht="15">
      <c r="A39" s="173"/>
      <c r="B39" s="90" t="s">
        <v>108</v>
      </c>
      <c r="C39" s="91"/>
      <c r="D39" s="91"/>
      <c r="E39" s="91"/>
      <c r="F39" s="91"/>
      <c r="G39" s="91"/>
      <c r="H39" s="91"/>
    </row>
    <row r="40" spans="1:14" ht="14.25">
      <c r="A40" s="173"/>
      <c r="B40" s="66" t="s">
        <v>109</v>
      </c>
      <c r="C40" s="107"/>
      <c r="D40" s="107"/>
      <c r="E40" s="107"/>
      <c r="F40" s="107"/>
    </row>
    <row r="41" spans="1:14" ht="14.25">
      <c r="A41" s="173"/>
      <c r="B41" s="66" t="s">
        <v>102</v>
      </c>
      <c r="C41" s="107"/>
      <c r="D41" s="107"/>
      <c r="E41" s="107"/>
      <c r="F41" s="107"/>
    </row>
    <row r="42" spans="1:14" ht="14.25">
      <c r="A42" s="173"/>
      <c r="B42" s="107" t="s">
        <v>110</v>
      </c>
      <c r="C42" s="107"/>
      <c r="D42" s="107"/>
      <c r="E42" s="107"/>
      <c r="F42" s="107"/>
    </row>
    <row r="43" spans="1:14" ht="13.5" thickBot="1">
      <c r="A43" s="173"/>
    </row>
    <row r="44" spans="1:14" ht="25.5" customHeight="1" thickTop="1">
      <c r="A44" s="173"/>
      <c r="F44" s="108" t="s">
        <v>58</v>
      </c>
      <c r="G44" s="109" t="s">
        <v>60</v>
      </c>
      <c r="H44" s="109" t="s">
        <v>68</v>
      </c>
      <c r="I44" s="110" t="s">
        <v>107</v>
      </c>
      <c r="J44" s="111" t="s">
        <v>61</v>
      </c>
      <c r="K44" s="112">
        <f>COUNTIF(J48:J62,"Correct")</f>
        <v>0</v>
      </c>
      <c r="L44" s="113" t="s">
        <v>62</v>
      </c>
    </row>
    <row r="45" spans="1:14">
      <c r="A45" s="173"/>
      <c r="F45" s="114"/>
      <c r="G45" s="115"/>
      <c r="H45" s="115"/>
      <c r="I45" s="116"/>
    </row>
    <row r="46" spans="1:14">
      <c r="A46" s="173"/>
      <c r="B46" s="152" t="s">
        <v>103</v>
      </c>
      <c r="C46" s="149"/>
      <c r="D46" s="149"/>
      <c r="E46" s="149"/>
      <c r="F46" s="188">
        <v>16</v>
      </c>
      <c r="G46" s="189">
        <v>2</v>
      </c>
      <c r="H46" s="189">
        <v>9</v>
      </c>
      <c r="I46" s="190">
        <f>F46-G46-H46</f>
        <v>5</v>
      </c>
      <c r="J46" s="103" t="str">
        <f>IF( I46=5,"Correct","")</f>
        <v>Correct</v>
      </c>
      <c r="N46" s="150" t="s">
        <v>101</v>
      </c>
    </row>
    <row r="47" spans="1:14">
      <c r="A47" s="173"/>
      <c r="F47" s="114"/>
      <c r="G47" s="115"/>
      <c r="H47" s="115"/>
      <c r="I47" s="116"/>
    </row>
    <row r="48" spans="1:14" ht="14.25">
      <c r="A48" s="173"/>
      <c r="B48" s="107" t="s">
        <v>69</v>
      </c>
      <c r="C48" s="107"/>
      <c r="D48" s="107"/>
      <c r="E48" s="107"/>
      <c r="F48" s="155"/>
      <c r="G48" s="156"/>
      <c r="H48" s="156"/>
      <c r="I48" s="157"/>
      <c r="J48" s="103" t="str">
        <f>IF( I48=10,"Correct","")</f>
        <v/>
      </c>
    </row>
    <row r="49" spans="1:12" ht="14.25">
      <c r="A49" s="173"/>
      <c r="B49" s="107"/>
      <c r="C49" s="107"/>
      <c r="D49" s="107"/>
      <c r="E49" s="107"/>
      <c r="F49" s="158"/>
      <c r="G49" s="159"/>
      <c r="H49" s="159"/>
      <c r="I49" s="160"/>
      <c r="J49" s="103"/>
    </row>
    <row r="50" spans="1:12" ht="14.25">
      <c r="A50" s="173"/>
      <c r="B50" s="107" t="s">
        <v>70</v>
      </c>
      <c r="C50" s="107"/>
      <c r="D50" s="107"/>
      <c r="E50" s="107"/>
      <c r="F50" s="155"/>
      <c r="G50" s="156"/>
      <c r="H50" s="156"/>
      <c r="I50" s="157"/>
      <c r="J50" s="103" t="str">
        <f>IF( I50=60,"Correct","")</f>
        <v/>
      </c>
    </row>
    <row r="51" spans="1:12" ht="14.25">
      <c r="A51" s="173"/>
      <c r="B51" s="107"/>
      <c r="C51" s="107"/>
      <c r="D51" s="107"/>
      <c r="E51" s="107"/>
      <c r="F51" s="158"/>
      <c r="G51" s="159"/>
      <c r="H51" s="159"/>
      <c r="I51" s="160"/>
      <c r="J51" s="103"/>
    </row>
    <row r="52" spans="1:12" ht="14.25">
      <c r="A52" s="173"/>
      <c r="B52" s="107" t="s">
        <v>71</v>
      </c>
      <c r="C52" s="107"/>
      <c r="D52" s="107"/>
      <c r="E52" s="107"/>
      <c r="F52" s="155"/>
      <c r="G52" s="156"/>
      <c r="H52" s="156"/>
      <c r="I52" s="157"/>
      <c r="J52" s="103" t="str">
        <f>IF( I52=13,"Correct","")</f>
        <v/>
      </c>
    </row>
    <row r="53" spans="1:12" ht="14.25">
      <c r="A53" s="173"/>
      <c r="B53" s="107"/>
      <c r="C53" s="107"/>
      <c r="D53" s="107"/>
      <c r="E53" s="107"/>
      <c r="F53" s="158"/>
      <c r="G53" s="159"/>
      <c r="H53" s="159"/>
      <c r="I53" s="160"/>
      <c r="J53" s="103"/>
    </row>
    <row r="54" spans="1:12" ht="14.25">
      <c r="A54" s="173"/>
      <c r="B54" s="107" t="s">
        <v>72</v>
      </c>
      <c r="C54" s="107"/>
      <c r="D54" s="107"/>
      <c r="E54" s="107"/>
      <c r="F54" s="155"/>
      <c r="G54" s="156"/>
      <c r="H54" s="156"/>
      <c r="I54" s="157"/>
      <c r="J54" s="103" t="str">
        <f>IF( I54=20,"Correct","")</f>
        <v/>
      </c>
    </row>
    <row r="55" spans="1:12" ht="14.25">
      <c r="A55" s="173"/>
      <c r="B55" s="107"/>
      <c r="C55" s="107"/>
      <c r="D55" s="107"/>
      <c r="E55" s="107"/>
      <c r="F55" s="158"/>
      <c r="G55" s="159"/>
      <c r="H55" s="159"/>
      <c r="I55" s="160"/>
      <c r="J55" s="103"/>
    </row>
    <row r="56" spans="1:12" ht="14.25">
      <c r="A56" s="173"/>
      <c r="B56" s="107" t="s">
        <v>73</v>
      </c>
      <c r="C56" s="107"/>
      <c r="D56" s="107"/>
      <c r="E56" s="107"/>
      <c r="F56" s="155"/>
      <c r="G56" s="156"/>
      <c r="H56" s="156"/>
      <c r="I56" s="157"/>
      <c r="J56" s="103" t="str">
        <f>IF( I56=8,"Correct","")</f>
        <v/>
      </c>
    </row>
    <row r="57" spans="1:12" ht="14.25">
      <c r="A57" s="173"/>
      <c r="B57" s="107"/>
      <c r="C57" s="107"/>
      <c r="D57" s="107"/>
      <c r="E57" s="107"/>
      <c r="F57" s="158"/>
      <c r="G57" s="159"/>
      <c r="H57" s="159"/>
      <c r="I57" s="160"/>
      <c r="J57" s="103"/>
    </row>
    <row r="58" spans="1:12" ht="14.25">
      <c r="A58" s="173"/>
      <c r="B58" s="107" t="s">
        <v>74</v>
      </c>
      <c r="C58" s="107"/>
      <c r="D58" s="107"/>
      <c r="E58" s="107"/>
      <c r="F58" s="155"/>
      <c r="G58" s="156"/>
      <c r="H58" s="156"/>
      <c r="I58" s="157"/>
      <c r="J58" s="103" t="str">
        <f>IF( I58=100,"Correct","")</f>
        <v/>
      </c>
      <c r="L58" s="103"/>
    </row>
    <row r="59" spans="1:12" ht="14.25">
      <c r="A59" s="173"/>
      <c r="B59" s="107"/>
      <c r="C59" s="107"/>
      <c r="D59" s="107"/>
      <c r="E59" s="107"/>
      <c r="F59" s="158"/>
      <c r="G59" s="159"/>
      <c r="H59" s="159"/>
      <c r="I59" s="160"/>
      <c r="J59" s="103"/>
      <c r="L59" s="103"/>
    </row>
    <row r="60" spans="1:12" ht="14.25">
      <c r="A60" s="173"/>
      <c r="B60" s="107" t="s">
        <v>75</v>
      </c>
      <c r="C60" s="107"/>
      <c r="D60" s="107"/>
      <c r="E60" s="107"/>
      <c r="F60" s="155"/>
      <c r="G60" s="156"/>
      <c r="H60" s="156"/>
      <c r="I60" s="157"/>
      <c r="J60" s="103" t="str">
        <f>IF( I60=25,"Correct","")</f>
        <v/>
      </c>
      <c r="L60" s="103"/>
    </row>
    <row r="61" spans="1:12" ht="14.25">
      <c r="A61" s="173"/>
      <c r="B61" s="107"/>
      <c r="C61" s="107"/>
      <c r="D61" s="107"/>
      <c r="E61" s="107"/>
      <c r="F61" s="158"/>
      <c r="G61" s="159"/>
      <c r="H61" s="159"/>
      <c r="I61" s="160"/>
      <c r="J61" s="103"/>
      <c r="L61" s="103"/>
    </row>
    <row r="62" spans="1:12" ht="15" thickBot="1">
      <c r="B62" s="107" t="s">
        <v>76</v>
      </c>
      <c r="C62" s="107"/>
      <c r="D62" s="107"/>
      <c r="E62" s="107"/>
      <c r="F62" s="161"/>
      <c r="G62" s="162"/>
      <c r="H62" s="162"/>
      <c r="I62" s="163"/>
      <c r="J62" s="103" t="str">
        <f>IF( I62=5,"Correct","")</f>
        <v/>
      </c>
      <c r="K62" s="1"/>
      <c r="L62" s="103"/>
    </row>
    <row r="63" spans="1:12" ht="13.5" thickTop="1">
      <c r="J63" s="103"/>
    </row>
    <row r="66" spans="2:6">
      <c r="B66" s="117" t="s">
        <v>77</v>
      </c>
      <c r="C66" s="117"/>
      <c r="D66" s="117"/>
      <c r="E66" s="118">
        <f>J14</f>
        <v>0</v>
      </c>
      <c r="F66" s="119" t="s">
        <v>78</v>
      </c>
    </row>
    <row r="67" spans="2:6">
      <c r="B67" s="120" t="s">
        <v>79</v>
      </c>
      <c r="C67" s="120"/>
      <c r="D67" s="120"/>
      <c r="E67" s="118">
        <f>K44</f>
        <v>0</v>
      </c>
      <c r="F67" s="119" t="s">
        <v>78</v>
      </c>
    </row>
    <row r="68" spans="2:6">
      <c r="B68" s="121" t="s">
        <v>80</v>
      </c>
      <c r="C68" s="122"/>
      <c r="D68" s="123"/>
      <c r="E68" s="124">
        <f>E66+E67</f>
        <v>0</v>
      </c>
      <c r="F68" s="119" t="s">
        <v>81</v>
      </c>
    </row>
    <row r="70" spans="2:6">
      <c r="B70" s="125" t="s">
        <v>82</v>
      </c>
      <c r="C70" s="4"/>
      <c r="D70" s="4"/>
      <c r="E70" s="126" t="str">
        <f>VLOOKUP(E68,B75:C81,2)</f>
        <v>F</v>
      </c>
    </row>
    <row r="73" spans="2:6">
      <c r="B73" s="171" t="s">
        <v>83</v>
      </c>
      <c r="C73" s="171"/>
    </row>
    <row r="74" spans="2:6">
      <c r="B74" s="127" t="s">
        <v>84</v>
      </c>
      <c r="C74" s="127" t="s">
        <v>85</v>
      </c>
    </row>
    <row r="75" spans="2:6">
      <c r="B75" s="127">
        <v>0</v>
      </c>
      <c r="C75" s="127" t="s">
        <v>86</v>
      </c>
    </row>
    <row r="76" spans="2:6">
      <c r="B76" s="127">
        <v>2</v>
      </c>
      <c r="C76" s="127" t="s">
        <v>87</v>
      </c>
    </row>
    <row r="77" spans="2:6">
      <c r="B77" s="127">
        <v>5</v>
      </c>
      <c r="C77" s="127" t="s">
        <v>88</v>
      </c>
    </row>
    <row r="78" spans="2:6">
      <c r="B78" s="127">
        <v>8</v>
      </c>
      <c r="C78" s="127" t="s">
        <v>1</v>
      </c>
    </row>
    <row r="79" spans="2:6">
      <c r="B79" s="127">
        <v>11</v>
      </c>
      <c r="C79" s="127" t="s">
        <v>89</v>
      </c>
    </row>
    <row r="80" spans="2:6">
      <c r="B80" s="127">
        <v>14</v>
      </c>
      <c r="C80" s="127" t="s">
        <v>0</v>
      </c>
    </row>
    <row r="81" spans="2:3">
      <c r="B81" s="127">
        <v>16</v>
      </c>
      <c r="C81" s="127" t="s">
        <v>90</v>
      </c>
    </row>
  </sheetData>
  <sheetProtection sheet="1" objects="1" scenarios="1" selectLockedCells="1"/>
  <protectedRanges>
    <protectedRange sqref="H18:H32 F48:I62 H16" name="Range1"/>
  </protectedRanges>
  <mergeCells count="6">
    <mergeCell ref="B73:C73"/>
    <mergeCell ref="B2:I2"/>
    <mergeCell ref="A2:A61"/>
    <mergeCell ref="A1:R1"/>
    <mergeCell ref="G3:I3"/>
    <mergeCell ref="G4:I4"/>
  </mergeCells>
  <phoneticPr fontId="47" type="noConversion"/>
  <pageMargins left="0.75" right="0.75" top="1" bottom="1" header="0.5" footer="0.5"/>
  <pageSetup paperSize="9" orientation="portrait" r:id="rId1"/>
  <headerFooter alignWithMargins="0"/>
  <ignoredErrors>
    <ignoredError sqref="I4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1"/>
  <sheetViews>
    <sheetView workbookViewId="0">
      <selection activeCell="B12" sqref="B12"/>
    </sheetView>
  </sheetViews>
  <sheetFormatPr defaultColWidth="10.28515625" defaultRowHeight="15"/>
  <cols>
    <col min="1" max="1" width="16.85546875" style="7" customWidth="1"/>
    <col min="2" max="2" width="11.28515625" style="7" bestFit="1" customWidth="1"/>
    <col min="3" max="4" width="10.28515625" style="7" customWidth="1"/>
    <col min="5" max="5" width="16.140625" style="7" customWidth="1"/>
    <col min="6" max="6" width="11" style="7" customWidth="1"/>
    <col min="7" max="16384" width="10.28515625" style="7"/>
  </cols>
  <sheetData>
    <row r="2" spans="1:9" ht="15.75">
      <c r="A2" s="5" t="s">
        <v>3</v>
      </c>
      <c r="B2" s="64" t="s">
        <v>104</v>
      </c>
      <c r="C2" s="6"/>
      <c r="D2" s="6"/>
      <c r="E2" s="6"/>
      <c r="F2" s="6"/>
    </row>
    <row r="3" spans="1:9" ht="15" customHeight="1">
      <c r="A3" s="49" t="s">
        <v>4</v>
      </c>
      <c r="B3" s="50"/>
      <c r="C3" s="50"/>
      <c r="D3" s="50"/>
      <c r="E3" s="50"/>
      <c r="F3" s="50"/>
      <c r="G3" s="51"/>
    </row>
    <row r="4" spans="1:9">
      <c r="B4" s="6"/>
      <c r="C4" s="6"/>
      <c r="D4" s="6"/>
      <c r="E4" s="6"/>
      <c r="F4" s="6"/>
    </row>
    <row r="5" spans="1:9">
      <c r="A5" s="9" t="s">
        <v>5</v>
      </c>
      <c r="B5" s="10"/>
      <c r="C5" s="11"/>
      <c r="D5" s="11"/>
      <c r="E5" s="12" t="s">
        <v>6</v>
      </c>
      <c r="F5" s="13"/>
    </row>
    <row r="6" spans="1:9">
      <c r="A6" s="56" t="s">
        <v>7</v>
      </c>
      <c r="B6" s="57">
        <v>4</v>
      </c>
      <c r="C6" s="11"/>
      <c r="D6" s="11"/>
      <c r="E6" s="58" t="s">
        <v>8</v>
      </c>
      <c r="F6" s="59">
        <v>5.5</v>
      </c>
    </row>
    <row r="7" spans="1:9">
      <c r="A7" s="56" t="s">
        <v>9</v>
      </c>
      <c r="B7" s="57">
        <v>7.5</v>
      </c>
      <c r="C7" s="11"/>
      <c r="D7" s="11"/>
      <c r="E7" s="58" t="s">
        <v>10</v>
      </c>
      <c r="F7" s="59">
        <v>12</v>
      </c>
    </row>
    <row r="8" spans="1:9">
      <c r="A8" s="56" t="s">
        <v>11</v>
      </c>
      <c r="B8" s="57">
        <v>11</v>
      </c>
      <c r="E8" s="58" t="s">
        <v>12</v>
      </c>
      <c r="F8" s="59">
        <v>3.5</v>
      </c>
    </row>
    <row r="9" spans="1:9">
      <c r="A9" s="56" t="s">
        <v>13</v>
      </c>
      <c r="B9" s="57">
        <v>15</v>
      </c>
      <c r="E9" s="58" t="s">
        <v>14</v>
      </c>
      <c r="F9" s="59">
        <v>6</v>
      </c>
    </row>
    <row r="10" spans="1:9">
      <c r="A10" s="56" t="s">
        <v>15</v>
      </c>
      <c r="B10" s="57">
        <v>8</v>
      </c>
      <c r="E10" s="58" t="s">
        <v>16</v>
      </c>
      <c r="F10" s="59">
        <v>2</v>
      </c>
      <c r="G10" s="40"/>
      <c r="H10" s="40"/>
      <c r="I10" s="40"/>
    </row>
    <row r="11" spans="1:9">
      <c r="A11" s="11"/>
      <c r="B11" s="11"/>
      <c r="E11" s="11"/>
      <c r="F11" s="11"/>
      <c r="G11" s="40"/>
      <c r="H11" s="40"/>
      <c r="I11" s="40"/>
    </row>
    <row r="12" spans="1:9">
      <c r="A12" s="14" t="s">
        <v>17</v>
      </c>
      <c r="B12" s="164"/>
      <c r="C12" s="128" t="str">
        <f>IF(B12=B6+B7+B8+B9+B10,"Correct","")</f>
        <v/>
      </c>
      <c r="E12" s="16" t="s">
        <v>17</v>
      </c>
      <c r="F12" s="165"/>
      <c r="G12" s="128" t="str">
        <f>IF(F12=F6+F7+F8+F9+F10,"Correct","")</f>
        <v/>
      </c>
      <c r="H12" s="40"/>
      <c r="I12" s="40"/>
    </row>
    <row r="13" spans="1:9">
      <c r="A13" s="45"/>
      <c r="C13" s="39"/>
      <c r="D13" s="40"/>
      <c r="E13" s="6"/>
      <c r="G13" s="39"/>
      <c r="H13" s="40"/>
      <c r="I13" s="40"/>
    </row>
    <row r="14" spans="1:9">
      <c r="A14" s="52" t="s">
        <v>18</v>
      </c>
      <c r="B14" s="52"/>
      <c r="C14" s="52"/>
      <c r="D14" s="53"/>
      <c r="E14" s="166"/>
      <c r="F14" s="64" t="str">
        <f>IF(E14="Sean","Correct","")</f>
        <v/>
      </c>
      <c r="G14" s="40"/>
      <c r="H14" s="40"/>
      <c r="I14" s="40"/>
    </row>
    <row r="15" spans="1:9">
      <c r="A15" s="17"/>
      <c r="B15" s="17"/>
      <c r="C15" s="17"/>
      <c r="D15" s="45"/>
      <c r="E15" s="46"/>
      <c r="F15" s="45"/>
      <c r="G15" s="40"/>
      <c r="H15" s="40"/>
      <c r="I15" s="40"/>
    </row>
    <row r="16" spans="1:9">
      <c r="A16" s="6"/>
      <c r="B16" s="6"/>
      <c r="C16" s="6"/>
      <c r="D16" s="45"/>
      <c r="E16" s="45"/>
      <c r="F16" s="45"/>
      <c r="G16" s="40"/>
      <c r="H16" s="40"/>
      <c r="I16" s="40"/>
    </row>
    <row r="17" spans="1:9" ht="15.75">
      <c r="A17" s="5" t="s">
        <v>19</v>
      </c>
      <c r="B17" s="18"/>
      <c r="C17" s="18"/>
      <c r="D17" s="18"/>
      <c r="E17" s="6"/>
      <c r="F17" s="6"/>
      <c r="G17" s="40"/>
      <c r="H17" s="40"/>
      <c r="I17" s="40"/>
    </row>
    <row r="18" spans="1:9">
      <c r="A18" s="49" t="s">
        <v>20</v>
      </c>
      <c r="B18" s="54"/>
      <c r="C18" s="54"/>
      <c r="D18" s="54"/>
      <c r="E18" s="50"/>
      <c r="F18" s="6"/>
    </row>
    <row r="19" spans="1:9">
      <c r="A19" s="8"/>
      <c r="B19" s="18"/>
      <c r="C19" s="18"/>
      <c r="D19" s="18"/>
      <c r="E19" s="6"/>
      <c r="F19" s="45"/>
      <c r="G19" s="40"/>
    </row>
    <row r="20" spans="1:9">
      <c r="A20" s="11"/>
      <c r="B20" s="11"/>
      <c r="C20" s="19" t="s">
        <v>21</v>
      </c>
      <c r="D20" s="19" t="s">
        <v>22</v>
      </c>
      <c r="E20" s="19" t="s">
        <v>17</v>
      </c>
      <c r="F20" s="40"/>
      <c r="G20" s="40"/>
    </row>
    <row r="21" spans="1:9">
      <c r="A21" s="11"/>
      <c r="B21" s="20" t="s">
        <v>23</v>
      </c>
      <c r="C21" s="21">
        <v>4</v>
      </c>
      <c r="D21" s="22">
        <v>23</v>
      </c>
      <c r="E21" s="167"/>
      <c r="F21" s="129" t="str">
        <f>IF(E21=C21*D21,"Correct","")</f>
        <v/>
      </c>
      <c r="G21" s="40"/>
    </row>
    <row r="22" spans="1:9">
      <c r="A22" s="11"/>
      <c r="B22" s="20" t="s">
        <v>24</v>
      </c>
      <c r="C22" s="21">
        <v>4.5</v>
      </c>
      <c r="D22" s="22">
        <v>18</v>
      </c>
      <c r="E22" s="167"/>
      <c r="F22" s="129" t="str">
        <f>IF(E22=C22*D22,"Correct","")</f>
        <v/>
      </c>
      <c r="G22" s="40"/>
    </row>
    <row r="23" spans="1:9">
      <c r="A23" s="11"/>
      <c r="B23" s="11"/>
      <c r="C23" s="23"/>
      <c r="D23" s="24"/>
      <c r="E23" s="25"/>
      <c r="F23" s="130"/>
      <c r="G23" s="40"/>
    </row>
    <row r="24" spans="1:9">
      <c r="A24" s="11"/>
      <c r="B24" s="11"/>
      <c r="C24" s="24"/>
      <c r="D24" s="26" t="s">
        <v>17</v>
      </c>
      <c r="E24" s="167"/>
      <c r="F24" s="129" t="str">
        <f>IF(E24=173,"Correct","")</f>
        <v/>
      </c>
      <c r="G24" s="40"/>
    </row>
    <row r="25" spans="1:9">
      <c r="A25" s="11"/>
      <c r="B25" s="11"/>
      <c r="C25" s="11"/>
      <c r="D25" s="11"/>
      <c r="E25" s="11"/>
      <c r="F25" s="130"/>
      <c r="G25" s="40"/>
    </row>
    <row r="26" spans="1:9">
      <c r="A26" s="27" t="s">
        <v>25</v>
      </c>
      <c r="B26" s="11"/>
      <c r="C26" s="11"/>
      <c r="D26" s="11"/>
      <c r="E26" s="168"/>
      <c r="F26" s="129" t="str">
        <f>IF(E26=247.5,"Correct","")</f>
        <v/>
      </c>
      <c r="G26" s="40"/>
    </row>
    <row r="27" spans="1:9">
      <c r="A27" s="27" t="s">
        <v>26</v>
      </c>
      <c r="B27" s="11"/>
      <c r="C27" s="11"/>
      <c r="D27" s="11"/>
      <c r="E27" s="11"/>
      <c r="F27" s="45"/>
      <c r="G27" s="40"/>
    </row>
    <row r="28" spans="1:9">
      <c r="A28" s="6"/>
      <c r="B28" s="6"/>
      <c r="C28" s="6"/>
      <c r="D28" s="6"/>
      <c r="E28" s="6"/>
      <c r="F28" s="6"/>
    </row>
    <row r="29" spans="1:9">
      <c r="A29" s="28"/>
      <c r="B29" s="28"/>
      <c r="C29" s="28"/>
      <c r="D29" s="28"/>
      <c r="E29" s="28"/>
      <c r="F29" s="28"/>
    </row>
    <row r="30" spans="1:9">
      <c r="A30" s="6"/>
      <c r="B30" s="6"/>
      <c r="C30" s="6"/>
      <c r="D30" s="6"/>
      <c r="E30" s="6"/>
      <c r="F30" s="6"/>
    </row>
    <row r="31" spans="1:9">
      <c r="A31" s="29" t="s">
        <v>27</v>
      </c>
      <c r="B31" s="6"/>
      <c r="C31" s="6"/>
      <c r="D31" s="6"/>
      <c r="E31" s="30"/>
      <c r="F31" s="6"/>
    </row>
    <row r="32" spans="1:9">
      <c r="A32" s="6"/>
      <c r="B32" s="6"/>
      <c r="C32" s="6"/>
      <c r="D32" s="6"/>
      <c r="E32" s="30"/>
      <c r="F32" s="6"/>
    </row>
    <row r="33" spans="1:8">
      <c r="A33" s="55" t="s">
        <v>28</v>
      </c>
      <c r="B33" s="50"/>
      <c r="C33" s="50"/>
      <c r="D33" s="6"/>
      <c r="E33" s="30"/>
      <c r="F33" s="6"/>
    </row>
    <row r="34" spans="1:8">
      <c r="A34" s="6"/>
      <c r="B34" s="6"/>
      <c r="C34" s="6"/>
      <c r="D34" s="6"/>
      <c r="E34" s="30"/>
      <c r="F34" s="6"/>
    </row>
    <row r="35" spans="1:8">
      <c r="B35" s="6"/>
      <c r="C35" s="31">
        <v>50</v>
      </c>
      <c r="D35" s="6"/>
      <c r="E35" s="6"/>
      <c r="F35" s="6"/>
    </row>
    <row r="36" spans="1:8">
      <c r="B36" s="6"/>
      <c r="C36" s="31">
        <v>650</v>
      </c>
      <c r="D36" s="6"/>
      <c r="E36" s="6"/>
      <c r="F36" s="6"/>
    </row>
    <row r="37" spans="1:8">
      <c r="B37" s="6"/>
      <c r="C37" s="31">
        <v>456</v>
      </c>
      <c r="F37" s="6"/>
    </row>
    <row r="38" spans="1:8">
      <c r="B38" s="6"/>
      <c r="C38" s="31">
        <v>324</v>
      </c>
      <c r="F38" s="6"/>
    </row>
    <row r="39" spans="1:8">
      <c r="B39" s="6"/>
      <c r="C39" s="31">
        <v>200</v>
      </c>
      <c r="F39" s="6"/>
    </row>
    <row r="40" spans="1:8">
      <c r="B40" s="6"/>
      <c r="C40" s="31">
        <v>300</v>
      </c>
      <c r="F40" s="6"/>
    </row>
    <row r="41" spans="1:8">
      <c r="B41" s="6"/>
      <c r="C41" s="31">
        <v>234</v>
      </c>
      <c r="D41" s="134"/>
      <c r="E41" s="40"/>
      <c r="F41" s="45"/>
      <c r="G41" s="40"/>
      <c r="H41" s="40"/>
    </row>
    <row r="42" spans="1:8">
      <c r="B42" s="6"/>
      <c r="C42" s="32">
        <v>567</v>
      </c>
      <c r="D42" s="134"/>
      <c r="E42" s="40"/>
      <c r="F42" s="45"/>
      <c r="G42" s="40"/>
      <c r="H42" s="40"/>
    </row>
    <row r="43" spans="1:8">
      <c r="B43" s="33" t="s">
        <v>29</v>
      </c>
      <c r="C43" s="169"/>
      <c r="D43" s="135" t="str">
        <f>IF(C43=2781,"Correct","")</f>
        <v/>
      </c>
      <c r="E43" s="47"/>
      <c r="F43" s="48"/>
      <c r="G43" s="39"/>
      <c r="H43" s="40"/>
    </row>
    <row r="44" spans="1:8">
      <c r="A44" s="6"/>
      <c r="B44" s="6"/>
      <c r="C44" s="34"/>
      <c r="D44" s="134"/>
      <c r="E44" s="40"/>
      <c r="F44" s="45"/>
      <c r="G44" s="40"/>
      <c r="H44" s="40"/>
    </row>
    <row r="45" spans="1:8">
      <c r="A45" s="6"/>
      <c r="B45" s="6"/>
      <c r="C45" s="34"/>
      <c r="D45" s="134"/>
      <c r="E45" s="40"/>
      <c r="F45" s="45"/>
      <c r="G45" s="40"/>
      <c r="H45" s="40"/>
    </row>
    <row r="46" spans="1:8">
      <c r="A46" s="55" t="s">
        <v>30</v>
      </c>
      <c r="B46" s="51"/>
      <c r="C46" s="169"/>
      <c r="D46" s="136" t="str">
        <f>IF(C46=2781,"Correct","")</f>
        <v/>
      </c>
      <c r="E46" s="39"/>
      <c r="F46" s="40"/>
      <c r="G46" s="40"/>
      <c r="H46" s="40"/>
    </row>
    <row r="47" spans="1:8">
      <c r="D47" s="134"/>
      <c r="E47" s="40"/>
      <c r="F47" s="40"/>
      <c r="G47" s="40"/>
      <c r="H47" s="40"/>
    </row>
    <row r="48" spans="1:8" ht="15.75" thickBot="1">
      <c r="D48" s="40"/>
      <c r="E48" s="40"/>
      <c r="F48" s="40"/>
      <c r="G48" s="40"/>
      <c r="H48" s="40"/>
    </row>
    <row r="49" spans="1:6" ht="15.75" thickBot="1">
      <c r="A49" s="181" t="s">
        <v>93</v>
      </c>
      <c r="B49" s="182"/>
      <c r="C49" s="146">
        <f>COUNTIF(A12:G46,"Correct")</f>
        <v>0</v>
      </c>
      <c r="D49" s="145" t="s">
        <v>94</v>
      </c>
      <c r="E49" s="147">
        <f>VLOOKUP(C49,A54:B59,2)</f>
        <v>0</v>
      </c>
      <c r="F49" s="148"/>
    </row>
    <row r="51" spans="1:6">
      <c r="A51" s="138"/>
      <c r="B51" s="138"/>
      <c r="C51" s="138"/>
    </row>
    <row r="52" spans="1:6">
      <c r="A52" s="180"/>
      <c r="B52" s="180"/>
      <c r="C52" s="140"/>
      <c r="D52" s="141"/>
    </row>
    <row r="53" spans="1:6">
      <c r="A53" s="142" t="s">
        <v>84</v>
      </c>
      <c r="B53" s="142" t="s">
        <v>95</v>
      </c>
      <c r="C53" s="140"/>
      <c r="D53" s="141"/>
    </row>
    <row r="54" spans="1:6">
      <c r="A54" s="142">
        <v>0</v>
      </c>
      <c r="B54" s="143"/>
      <c r="C54" s="140"/>
      <c r="D54" s="141"/>
    </row>
    <row r="55" spans="1:6">
      <c r="A55" s="142">
        <v>2</v>
      </c>
      <c r="B55" s="143" t="s">
        <v>100</v>
      </c>
      <c r="C55" s="140"/>
      <c r="D55" s="141"/>
    </row>
    <row r="56" spans="1:6">
      <c r="A56" s="142">
        <v>4</v>
      </c>
      <c r="B56" s="143" t="s">
        <v>99</v>
      </c>
      <c r="C56" s="140"/>
      <c r="D56" s="141"/>
    </row>
    <row r="57" spans="1:6">
      <c r="A57" s="142">
        <v>6</v>
      </c>
      <c r="B57" s="143" t="s">
        <v>98</v>
      </c>
      <c r="C57" s="140"/>
      <c r="D57" s="141"/>
    </row>
    <row r="58" spans="1:6">
      <c r="A58" s="142">
        <v>8</v>
      </c>
      <c r="B58" s="143" t="s">
        <v>96</v>
      </c>
      <c r="C58" s="140"/>
      <c r="D58" s="141"/>
    </row>
    <row r="59" spans="1:6">
      <c r="A59" s="142">
        <v>9</v>
      </c>
      <c r="B59" s="143" t="s">
        <v>97</v>
      </c>
      <c r="C59" s="140"/>
      <c r="D59" s="141"/>
    </row>
    <row r="60" spans="1:6">
      <c r="A60" s="140"/>
      <c r="B60" s="140"/>
      <c r="C60" s="140"/>
      <c r="D60" s="141"/>
    </row>
    <row r="61" spans="1:6">
      <c r="A61" s="141"/>
      <c r="B61" s="141"/>
      <c r="C61" s="141"/>
      <c r="D61" s="141"/>
    </row>
  </sheetData>
  <sheetProtection sheet="1" selectLockedCells="1"/>
  <protectedRanges>
    <protectedRange sqref="B12 F12 E14 E24 E26 C43 C46 E21:E22" name="Range1"/>
  </protectedRanges>
  <mergeCells count="2">
    <mergeCell ref="A52:B52"/>
    <mergeCell ref="A49:B49"/>
  </mergeCells>
  <phoneticPr fontId="13" type="noConversion"/>
  <pageMargins left="0.7" right="0.7" top="0.75" bottom="0.75" header="0.3" footer="0.3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1"/>
  <sheetViews>
    <sheetView workbookViewId="0">
      <selection activeCell="F15" sqref="F15"/>
    </sheetView>
  </sheetViews>
  <sheetFormatPr defaultColWidth="10.28515625" defaultRowHeight="15"/>
  <cols>
    <col min="1" max="1" width="16.85546875" style="7" customWidth="1"/>
    <col min="2" max="2" width="11.28515625" style="7" bestFit="1" customWidth="1"/>
    <col min="3" max="4" width="10.28515625" style="7" customWidth="1"/>
    <col min="5" max="5" width="16.140625" style="7" customWidth="1"/>
    <col min="6" max="6" width="11" style="7" customWidth="1"/>
    <col min="7" max="16384" width="10.28515625" style="7"/>
  </cols>
  <sheetData>
    <row r="1" spans="1:8" ht="15.75" thickBot="1">
      <c r="A1" s="183" t="s">
        <v>2</v>
      </c>
      <c r="B1" s="184"/>
      <c r="C1" s="184"/>
      <c r="D1" s="184"/>
      <c r="E1" s="184"/>
      <c r="F1" s="184"/>
      <c r="G1" s="185"/>
    </row>
    <row r="2" spans="1:8" ht="15.75">
      <c r="A2" s="5" t="s">
        <v>3</v>
      </c>
      <c r="B2" s="64" t="s">
        <v>38</v>
      </c>
      <c r="C2" s="6"/>
      <c r="D2" s="6"/>
      <c r="E2" s="6"/>
      <c r="F2" s="6"/>
    </row>
    <row r="3" spans="1:8" ht="15" customHeight="1">
      <c r="A3" s="49" t="s">
        <v>4</v>
      </c>
      <c r="B3" s="50"/>
      <c r="C3" s="50"/>
      <c r="D3" s="50"/>
      <c r="E3" s="50"/>
      <c r="F3" s="50"/>
      <c r="G3" s="51"/>
    </row>
    <row r="4" spans="1:8">
      <c r="A4" s="6"/>
      <c r="B4" s="6"/>
      <c r="C4" s="6"/>
      <c r="D4" s="6"/>
      <c r="E4" s="6"/>
      <c r="F4" s="6"/>
    </row>
    <row r="5" spans="1:8">
      <c r="A5" s="9" t="s">
        <v>5</v>
      </c>
      <c r="B5" s="10"/>
      <c r="C5" s="11"/>
      <c r="D5" s="11"/>
      <c r="E5" s="12" t="s">
        <v>6</v>
      </c>
      <c r="F5" s="13"/>
    </row>
    <row r="6" spans="1:8">
      <c r="A6" s="56" t="s">
        <v>7</v>
      </c>
      <c r="B6" s="57">
        <v>4</v>
      </c>
      <c r="C6" s="11"/>
      <c r="D6" s="11"/>
      <c r="E6" s="58" t="s">
        <v>8</v>
      </c>
      <c r="F6" s="59">
        <v>5.5</v>
      </c>
    </row>
    <row r="7" spans="1:8">
      <c r="A7" s="56" t="s">
        <v>9</v>
      </c>
      <c r="B7" s="57">
        <v>7.5</v>
      </c>
      <c r="C7" s="11"/>
      <c r="D7" s="11"/>
      <c r="E7" s="58" t="s">
        <v>10</v>
      </c>
      <c r="F7" s="59">
        <v>12</v>
      </c>
    </row>
    <row r="8" spans="1:8">
      <c r="A8" s="56" t="s">
        <v>11</v>
      </c>
      <c r="B8" s="57">
        <v>11</v>
      </c>
      <c r="E8" s="58" t="s">
        <v>12</v>
      </c>
      <c r="F8" s="59">
        <v>3.5</v>
      </c>
    </row>
    <row r="9" spans="1:8">
      <c r="A9" s="56" t="s">
        <v>13</v>
      </c>
      <c r="B9" s="57">
        <v>15</v>
      </c>
      <c r="E9" s="58" t="s">
        <v>14</v>
      </c>
      <c r="F9" s="59">
        <v>6</v>
      </c>
    </row>
    <row r="10" spans="1:8">
      <c r="A10" s="56" t="s">
        <v>15</v>
      </c>
      <c r="B10" s="57">
        <v>8</v>
      </c>
      <c r="E10" s="58" t="s">
        <v>16</v>
      </c>
      <c r="F10" s="59">
        <v>2</v>
      </c>
    </row>
    <row r="11" spans="1:8">
      <c r="A11" s="11"/>
      <c r="B11" s="11"/>
      <c r="E11" s="11"/>
      <c r="F11" s="11"/>
    </row>
    <row r="12" spans="1:8">
      <c r="A12" s="14" t="s">
        <v>17</v>
      </c>
      <c r="B12" s="61">
        <f>B6+B7+B8+B9+B10</f>
        <v>45.5</v>
      </c>
      <c r="C12" s="15">
        <f>B6+B7+B8+B9+B10</f>
        <v>45.5</v>
      </c>
      <c r="E12" s="16" t="s">
        <v>17</v>
      </c>
      <c r="F12" s="60">
        <f>F6+F7+F8+F9+F10</f>
        <v>29</v>
      </c>
      <c r="G12" s="35" t="s">
        <v>32</v>
      </c>
      <c r="H12" s="38"/>
    </row>
    <row r="13" spans="1:8">
      <c r="A13" s="6"/>
      <c r="B13" s="35" t="s">
        <v>31</v>
      </c>
      <c r="C13" s="36"/>
      <c r="E13" s="6"/>
      <c r="G13" s="39"/>
      <c r="H13" s="40"/>
    </row>
    <row r="14" spans="1:8">
      <c r="A14" s="52" t="s">
        <v>18</v>
      </c>
      <c r="B14" s="52"/>
      <c r="C14" s="52"/>
      <c r="D14" s="53"/>
      <c r="E14" s="62" t="s">
        <v>5</v>
      </c>
      <c r="F14" s="6"/>
    </row>
    <row r="15" spans="1:8">
      <c r="A15" s="17"/>
      <c r="B15" s="17"/>
      <c r="C15" s="17"/>
      <c r="D15" s="6"/>
      <c r="E15" s="133" t="s">
        <v>5</v>
      </c>
      <c r="F15" s="6"/>
    </row>
    <row r="16" spans="1:8">
      <c r="A16" s="6"/>
      <c r="B16" s="6"/>
      <c r="C16" s="6"/>
      <c r="D16" s="6"/>
      <c r="E16" s="6"/>
      <c r="F16" s="6"/>
    </row>
    <row r="17" spans="1:9" ht="15.75">
      <c r="A17" s="5" t="s">
        <v>19</v>
      </c>
      <c r="B17" s="18"/>
      <c r="C17" s="18"/>
      <c r="D17" s="18"/>
      <c r="E17" s="6"/>
      <c r="F17" s="6"/>
    </row>
    <row r="18" spans="1:9">
      <c r="A18" s="49" t="s">
        <v>20</v>
      </c>
      <c r="B18" s="54"/>
      <c r="C18" s="54"/>
      <c r="D18" s="54"/>
      <c r="E18" s="50"/>
      <c r="F18" s="6"/>
    </row>
    <row r="19" spans="1:9">
      <c r="A19" s="8"/>
      <c r="B19" s="18"/>
      <c r="C19" s="18"/>
      <c r="D19" s="18"/>
      <c r="E19" s="6"/>
      <c r="F19" s="17"/>
      <c r="G19" s="8"/>
      <c r="H19" s="8"/>
      <c r="I19" s="8"/>
    </row>
    <row r="20" spans="1:9">
      <c r="A20" s="11"/>
      <c r="B20" s="11"/>
      <c r="C20" s="19" t="s">
        <v>21</v>
      </c>
      <c r="D20" s="19" t="s">
        <v>22</v>
      </c>
      <c r="E20" s="19" t="s">
        <v>17</v>
      </c>
      <c r="F20" s="8"/>
      <c r="G20" s="8"/>
      <c r="H20" s="8"/>
      <c r="I20" s="8"/>
    </row>
    <row r="21" spans="1:9">
      <c r="A21" s="11"/>
      <c r="B21" s="20" t="s">
        <v>23</v>
      </c>
      <c r="C21" s="21">
        <v>4</v>
      </c>
      <c r="D21" s="22">
        <v>23</v>
      </c>
      <c r="E21" s="37">
        <f>C21*D21</f>
        <v>92</v>
      </c>
      <c r="F21" s="131" t="s">
        <v>33</v>
      </c>
      <c r="G21" s="17"/>
      <c r="H21" s="17"/>
      <c r="I21" s="8"/>
    </row>
    <row r="22" spans="1:9">
      <c r="A22" s="11"/>
      <c r="B22" s="20" t="s">
        <v>24</v>
      </c>
      <c r="C22" s="21">
        <v>4.5</v>
      </c>
      <c r="D22" s="22">
        <v>18</v>
      </c>
      <c r="E22" s="37">
        <f>C22*D22</f>
        <v>81</v>
      </c>
      <c r="F22" s="131" t="s">
        <v>34</v>
      </c>
      <c r="G22" s="17"/>
      <c r="H22" s="17"/>
      <c r="I22" s="8"/>
    </row>
    <row r="23" spans="1:9">
      <c r="A23" s="11"/>
      <c r="B23" s="11"/>
      <c r="C23" s="23"/>
      <c r="D23" s="24"/>
      <c r="E23" s="25"/>
      <c r="F23" s="132"/>
      <c r="G23" s="17"/>
      <c r="H23" s="17"/>
      <c r="I23" s="8"/>
    </row>
    <row r="24" spans="1:9">
      <c r="A24" s="11"/>
      <c r="B24" s="11"/>
      <c r="C24" s="24"/>
      <c r="D24" s="65" t="s">
        <v>17</v>
      </c>
      <c r="E24" s="37">
        <f>E21+E22</f>
        <v>173</v>
      </c>
      <c r="F24" s="131" t="s">
        <v>35</v>
      </c>
      <c r="G24" s="17"/>
      <c r="H24" s="17"/>
      <c r="I24" s="8"/>
    </row>
    <row r="25" spans="1:9">
      <c r="A25" s="11"/>
      <c r="B25" s="11"/>
      <c r="C25" s="11"/>
      <c r="D25" s="11"/>
      <c r="E25" s="11"/>
      <c r="F25" s="17"/>
      <c r="G25" s="17"/>
      <c r="H25" s="17"/>
      <c r="I25" s="8"/>
    </row>
    <row r="26" spans="1:9">
      <c r="A26" s="27" t="s">
        <v>25</v>
      </c>
      <c r="B26" s="11"/>
      <c r="C26" s="11"/>
      <c r="D26" s="11"/>
      <c r="E26" s="62">
        <f>B12+F12+E24</f>
        <v>247.5</v>
      </c>
      <c r="F26" s="131" t="s">
        <v>92</v>
      </c>
      <c r="G26" s="43"/>
      <c r="H26" s="17"/>
      <c r="I26" s="8"/>
    </row>
    <row r="27" spans="1:9">
      <c r="A27" s="27" t="s">
        <v>26</v>
      </c>
      <c r="B27" s="11"/>
      <c r="C27" s="11"/>
      <c r="D27" s="11"/>
      <c r="E27" s="11"/>
      <c r="F27" s="6"/>
    </row>
    <row r="28" spans="1:9">
      <c r="A28" s="6"/>
      <c r="B28" s="6"/>
      <c r="C28" s="6"/>
      <c r="D28" s="6"/>
      <c r="E28" s="6"/>
      <c r="F28" s="6"/>
    </row>
    <row r="29" spans="1:9">
      <c r="A29" s="28"/>
      <c r="B29" s="28"/>
      <c r="C29" s="28"/>
      <c r="D29" s="28"/>
      <c r="E29" s="28"/>
      <c r="F29" s="28"/>
    </row>
    <row r="30" spans="1:9">
      <c r="A30" s="6"/>
      <c r="B30" s="6"/>
      <c r="C30" s="6"/>
      <c r="D30" s="6"/>
      <c r="E30" s="6"/>
      <c r="F30" s="6"/>
    </row>
    <row r="31" spans="1:9">
      <c r="A31" s="29" t="s">
        <v>27</v>
      </c>
      <c r="B31" s="6"/>
      <c r="C31" s="6"/>
      <c r="D31" s="6"/>
      <c r="E31" s="30"/>
      <c r="F31" s="6"/>
    </row>
    <row r="32" spans="1:9">
      <c r="A32" s="6"/>
      <c r="B32" s="6"/>
      <c r="C32" s="6"/>
      <c r="D32" s="6"/>
      <c r="E32" s="30"/>
      <c r="F32" s="6"/>
    </row>
    <row r="33" spans="1:7">
      <c r="A33" s="55" t="s">
        <v>28</v>
      </c>
      <c r="B33" s="50"/>
      <c r="C33" s="50"/>
      <c r="D33" s="6"/>
      <c r="E33" s="30"/>
      <c r="F33" s="6"/>
    </row>
    <row r="34" spans="1:7">
      <c r="A34" s="6"/>
      <c r="B34" s="6"/>
      <c r="C34" s="6"/>
      <c r="D34" s="6"/>
      <c r="E34" s="30"/>
      <c r="F34" s="6"/>
    </row>
    <row r="35" spans="1:7">
      <c r="B35" s="6"/>
      <c r="C35" s="31">
        <v>50</v>
      </c>
      <c r="D35" s="6"/>
      <c r="E35" s="6"/>
      <c r="F35" s="6"/>
    </row>
    <row r="36" spans="1:7">
      <c r="B36" s="6"/>
      <c r="C36" s="31">
        <v>650</v>
      </c>
      <c r="D36" s="6"/>
      <c r="E36" s="6"/>
      <c r="F36" s="6"/>
    </row>
    <row r="37" spans="1:7">
      <c r="B37" s="6"/>
      <c r="C37" s="31">
        <v>456</v>
      </c>
      <c r="F37" s="6"/>
    </row>
    <row r="38" spans="1:7">
      <c r="B38" s="6"/>
      <c r="C38" s="31">
        <v>324</v>
      </c>
      <c r="F38" s="6"/>
    </row>
    <row r="39" spans="1:7">
      <c r="B39" s="6"/>
      <c r="C39" s="31">
        <v>200</v>
      </c>
      <c r="F39" s="6"/>
    </row>
    <row r="40" spans="1:7">
      <c r="B40" s="6"/>
      <c r="C40" s="31">
        <v>300</v>
      </c>
      <c r="F40" s="6"/>
    </row>
    <row r="41" spans="1:7">
      <c r="B41" s="6"/>
      <c r="C41" s="31">
        <v>234</v>
      </c>
      <c r="F41" s="6"/>
    </row>
    <row r="42" spans="1:7">
      <c r="B42" s="6"/>
      <c r="C42" s="32">
        <v>567</v>
      </c>
      <c r="F42" s="6"/>
    </row>
    <row r="43" spans="1:7">
      <c r="B43" s="33" t="s">
        <v>29</v>
      </c>
      <c r="C43" s="63">
        <f>C35+C36+C37+C38+C39+C40+C41+C42</f>
        <v>2781</v>
      </c>
      <c r="D43" s="41" t="s">
        <v>36</v>
      </c>
      <c r="E43" s="42"/>
      <c r="F43" s="43"/>
      <c r="G43" s="36"/>
    </row>
    <row r="44" spans="1:7">
      <c r="A44" s="6"/>
      <c r="B44" s="6"/>
      <c r="C44" s="34"/>
      <c r="F44" s="6"/>
    </row>
    <row r="45" spans="1:7">
      <c r="A45" s="6"/>
      <c r="B45" s="6"/>
      <c r="C45" s="34"/>
      <c r="F45" s="6"/>
    </row>
    <row r="46" spans="1:7">
      <c r="A46" s="55" t="s">
        <v>30</v>
      </c>
      <c r="B46" s="51"/>
      <c r="C46" s="63">
        <f>SUM(C35:C42)</f>
        <v>2781</v>
      </c>
      <c r="D46" s="44" t="s">
        <v>37</v>
      </c>
      <c r="E46" s="36"/>
    </row>
    <row r="48" spans="1:7" ht="15.75" thickBot="1">
      <c r="D48" s="40"/>
      <c r="E48" s="40"/>
      <c r="F48" s="40"/>
    </row>
    <row r="49" spans="1:6" ht="15.75" thickBot="1">
      <c r="A49" s="186" t="s">
        <v>93</v>
      </c>
      <c r="B49" s="187"/>
      <c r="C49" s="139">
        <v>9</v>
      </c>
      <c r="D49" s="137" t="s">
        <v>94</v>
      </c>
      <c r="E49" s="144" t="str">
        <f>VLOOKUP(C49,A54:B59,2)</f>
        <v>(A) Wow, a Perfect score!</v>
      </c>
      <c r="F49" s="144"/>
    </row>
    <row r="51" spans="1:6">
      <c r="A51" s="138"/>
      <c r="B51" s="138"/>
      <c r="C51" s="138"/>
    </row>
    <row r="52" spans="1:6">
      <c r="A52" s="180"/>
      <c r="B52" s="180"/>
      <c r="C52" s="140"/>
      <c r="D52" s="141"/>
    </row>
    <row r="53" spans="1:6">
      <c r="A53" s="142" t="s">
        <v>84</v>
      </c>
      <c r="B53" s="142" t="s">
        <v>95</v>
      </c>
      <c r="C53" s="140"/>
      <c r="D53" s="141"/>
    </row>
    <row r="54" spans="1:6">
      <c r="A54" s="142">
        <v>0</v>
      </c>
      <c r="B54" s="143"/>
      <c r="C54" s="140"/>
      <c r="D54" s="141"/>
    </row>
    <row r="55" spans="1:6">
      <c r="A55" s="142">
        <v>2</v>
      </c>
      <c r="B55" s="143" t="s">
        <v>100</v>
      </c>
      <c r="C55" s="140"/>
      <c r="D55" s="141"/>
    </row>
    <row r="56" spans="1:6">
      <c r="A56" s="142">
        <v>4</v>
      </c>
      <c r="B56" s="143" t="s">
        <v>99</v>
      </c>
      <c r="C56" s="140"/>
      <c r="D56" s="141"/>
    </row>
    <row r="57" spans="1:6">
      <c r="A57" s="142">
        <v>6</v>
      </c>
      <c r="B57" s="143" t="s">
        <v>98</v>
      </c>
      <c r="C57" s="140"/>
      <c r="D57" s="141"/>
    </row>
    <row r="58" spans="1:6">
      <c r="A58" s="142">
        <v>8</v>
      </c>
      <c r="B58" s="143" t="s">
        <v>96</v>
      </c>
      <c r="C58" s="140"/>
      <c r="D58" s="141"/>
    </row>
    <row r="59" spans="1:6">
      <c r="A59" s="142">
        <v>9</v>
      </c>
      <c r="B59" s="143" t="s">
        <v>97</v>
      </c>
      <c r="C59" s="140"/>
      <c r="D59" s="141"/>
    </row>
    <row r="60" spans="1:6">
      <c r="A60" s="140"/>
      <c r="B60" s="140"/>
      <c r="C60" s="140"/>
      <c r="D60" s="141"/>
    </row>
    <row r="61" spans="1:6">
      <c r="A61" s="141"/>
      <c r="B61" s="141"/>
      <c r="C61" s="141"/>
      <c r="D61" s="141"/>
    </row>
  </sheetData>
  <mergeCells count="3">
    <mergeCell ref="A1:G1"/>
    <mergeCell ref="A49:B49"/>
    <mergeCell ref="A52:B52"/>
  </mergeCells>
  <phoneticPr fontId="13" type="noConversion"/>
  <pageMargins left="0.7" right="0.7" top="0.75" bottom="0.75" header="0.3" footer="0.3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Basic Functions</vt:lpstr>
      <vt:lpstr>Sale</vt:lpstr>
      <vt:lpstr>Sale ANSWERS</vt:lpstr>
      <vt:lpstr>'Basic Functions'!Grades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 Reddy</cp:lastModifiedBy>
  <cp:lastPrinted>2006-11-29T11:58:52Z</cp:lastPrinted>
  <dcterms:created xsi:type="dcterms:W3CDTF">2000-01-03T11:09:10Z</dcterms:created>
  <dcterms:modified xsi:type="dcterms:W3CDTF">2010-01-25T22:43:22Z</dcterms:modified>
</cp:coreProperties>
</file>